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\Downloads\"/>
    </mc:Choice>
  </mc:AlternateContent>
  <xr:revisionPtr revIDLastSave="0" documentId="13_ncr:1_{E90469E5-8123-4524-BBD0-73AC81CE56BF}" xr6:coauthVersionLast="47" xr6:coauthVersionMax="47" xr10:uidLastSave="{00000000-0000-0000-0000-000000000000}"/>
  <bookViews>
    <workbookView xWindow="780" yWindow="780" windowWidth="27000" windowHeight="14985" activeTab="1" xr2:uid="{00000000-000D-0000-FFFF-FFFF00000000}"/>
  </bookViews>
  <sheets>
    <sheet name="Handleiding" sheetId="18" r:id="rId1"/>
    <sheet name="Start" sheetId="16" r:id="rId2"/>
    <sheet name="Solo" sheetId="12" r:id="rId3"/>
    <sheet name="Duet" sheetId="13" r:id="rId4"/>
    <sheet name="Team" sheetId="10" r:id="rId5"/>
    <sheet name="Combo" sheetId="15" r:id="rId6"/>
    <sheet name="Registration" sheetId="17" r:id="rId7"/>
  </sheets>
  <definedNames>
    <definedName name="Categorie">#REF!</definedName>
    <definedName name="Regi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3" l="1"/>
  <c r="G14" i="13"/>
  <c r="C12" i="17" l="1"/>
  <c r="C13" i="17"/>
  <c r="C14" i="17"/>
  <c r="C15" i="17"/>
  <c r="C16" i="17"/>
  <c r="C17" i="17"/>
  <c r="C18" i="17"/>
  <c r="C19" i="17"/>
  <c r="C20" i="17"/>
  <c r="C21" i="17"/>
  <c r="C22" i="17"/>
  <c r="C11" i="17"/>
  <c r="F1" i="16"/>
  <c r="G5" i="10"/>
  <c r="C14" i="12"/>
  <c r="C15" i="10"/>
  <c r="G15" i="10"/>
  <c r="J15" i="10"/>
  <c r="M15" i="10"/>
  <c r="P15" i="10"/>
  <c r="S15" i="10"/>
  <c r="V15" i="10"/>
  <c r="Y15" i="10"/>
  <c r="AB15" i="10"/>
  <c r="AE15" i="10"/>
  <c r="AH15" i="10"/>
  <c r="C16" i="10"/>
  <c r="G16" i="10"/>
  <c r="J16" i="10"/>
  <c r="M16" i="10"/>
  <c r="P16" i="10"/>
  <c r="S16" i="10"/>
  <c r="V16" i="10"/>
  <c r="Y16" i="10"/>
  <c r="AB16" i="10"/>
  <c r="AE16" i="10"/>
  <c r="AH16" i="10"/>
  <c r="C17" i="10"/>
  <c r="G17" i="10"/>
  <c r="J17" i="10"/>
  <c r="M17" i="10"/>
  <c r="P17" i="10"/>
  <c r="S17" i="10"/>
  <c r="V17" i="10"/>
  <c r="Y17" i="10"/>
  <c r="AB17" i="10"/>
  <c r="AE17" i="10"/>
  <c r="AH17" i="10"/>
  <c r="C18" i="10"/>
  <c r="G18" i="10"/>
  <c r="J18" i="10"/>
  <c r="M18" i="10"/>
  <c r="P18" i="10"/>
  <c r="S18" i="10"/>
  <c r="V18" i="10"/>
  <c r="Y18" i="10"/>
  <c r="AB18" i="10"/>
  <c r="AE18" i="10"/>
  <c r="AH18" i="10"/>
  <c r="C19" i="10"/>
  <c r="G19" i="10"/>
  <c r="J19" i="10"/>
  <c r="M19" i="10"/>
  <c r="P19" i="10"/>
  <c r="S19" i="10"/>
  <c r="V19" i="10"/>
  <c r="Y19" i="10"/>
  <c r="AB19" i="10"/>
  <c r="AE19" i="10"/>
  <c r="AH19" i="10"/>
  <c r="C20" i="10"/>
  <c r="G20" i="10"/>
  <c r="J20" i="10"/>
  <c r="M20" i="10"/>
  <c r="P20" i="10"/>
  <c r="S20" i="10"/>
  <c r="V20" i="10"/>
  <c r="Y20" i="10"/>
  <c r="AB20" i="10"/>
  <c r="AE20" i="10"/>
  <c r="AH20" i="10"/>
  <c r="C21" i="10"/>
  <c r="G21" i="10"/>
  <c r="J21" i="10"/>
  <c r="M21" i="10"/>
  <c r="P21" i="10"/>
  <c r="S21" i="10"/>
  <c r="V21" i="10"/>
  <c r="Y21" i="10"/>
  <c r="AB21" i="10"/>
  <c r="AE21" i="10"/>
  <c r="AH21" i="10"/>
  <c r="C22" i="10"/>
  <c r="G22" i="10"/>
  <c r="J22" i="10"/>
  <c r="M22" i="10"/>
  <c r="P22" i="10"/>
  <c r="S22" i="10"/>
  <c r="V22" i="10"/>
  <c r="Y22" i="10"/>
  <c r="AB22" i="10"/>
  <c r="AE22" i="10"/>
  <c r="AH22" i="10"/>
  <c r="C23" i="10"/>
  <c r="G23" i="10"/>
  <c r="J23" i="10"/>
  <c r="M23" i="10"/>
  <c r="P23" i="10"/>
  <c r="S23" i="10"/>
  <c r="V23" i="10"/>
  <c r="Y23" i="10"/>
  <c r="AB23" i="10"/>
  <c r="AE23" i="10"/>
  <c r="AH23" i="10"/>
  <c r="AH14" i="10"/>
  <c r="AE14" i="10"/>
  <c r="AB14" i="10"/>
  <c r="Y14" i="10"/>
  <c r="V14" i="10"/>
  <c r="S14" i="10"/>
  <c r="P14" i="10"/>
  <c r="M14" i="10"/>
  <c r="F23" i="17"/>
  <c r="F24" i="17"/>
  <c r="F25" i="17"/>
  <c r="F26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11" i="17"/>
  <c r="H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11" i="17"/>
  <c r="J15" i="12"/>
  <c r="J16" i="12"/>
  <c r="J17" i="12"/>
  <c r="J18" i="12"/>
  <c r="J19" i="12"/>
  <c r="J20" i="12"/>
  <c r="J21" i="12"/>
  <c r="J22" i="12"/>
  <c r="J23" i="12"/>
  <c r="G15" i="12"/>
  <c r="G16" i="12"/>
  <c r="G17" i="12"/>
  <c r="G18" i="12"/>
  <c r="G19" i="12"/>
  <c r="G20" i="12"/>
  <c r="G21" i="12"/>
  <c r="G22" i="12"/>
  <c r="G23" i="12"/>
  <c r="F12" i="17"/>
  <c r="G5" i="12"/>
  <c r="J14" i="10"/>
  <c r="G14" i="10"/>
  <c r="M15" i="13"/>
  <c r="M16" i="13"/>
  <c r="M17" i="13"/>
  <c r="M18" i="13"/>
  <c r="M19" i="13"/>
  <c r="M20" i="13"/>
  <c r="M21" i="13"/>
  <c r="M22" i="13"/>
  <c r="M23" i="13"/>
  <c r="M24" i="13"/>
  <c r="M25" i="13"/>
  <c r="M14" i="13"/>
  <c r="J15" i="13"/>
  <c r="J16" i="13"/>
  <c r="J17" i="13"/>
  <c r="J18" i="13"/>
  <c r="J19" i="13"/>
  <c r="J20" i="13"/>
  <c r="J21" i="13"/>
  <c r="J22" i="13"/>
  <c r="J23" i="13"/>
  <c r="J24" i="13"/>
  <c r="J25" i="13"/>
  <c r="J14" i="13"/>
  <c r="C16" i="13"/>
  <c r="C17" i="13"/>
  <c r="C20" i="13"/>
  <c r="C21" i="13"/>
  <c r="C22" i="13"/>
  <c r="C23" i="13"/>
  <c r="C24" i="13"/>
  <c r="C25" i="13"/>
  <c r="G21" i="13"/>
  <c r="G22" i="13"/>
  <c r="G23" i="13"/>
  <c r="G24" i="13"/>
  <c r="G25" i="13"/>
  <c r="C15" i="12"/>
  <c r="C16" i="12"/>
  <c r="C17" i="12"/>
  <c r="C18" i="12"/>
  <c r="C19" i="12"/>
  <c r="C20" i="12"/>
  <c r="C21" i="12"/>
  <c r="C22" i="12"/>
  <c r="C23" i="12"/>
  <c r="G14" i="12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G15" i="13"/>
  <c r="G16" i="13"/>
  <c r="G17" i="13"/>
  <c r="G18" i="13"/>
  <c r="G19" i="13"/>
  <c r="G20" i="13"/>
  <c r="I12" i="17"/>
  <c r="J12" i="17"/>
  <c r="K12" i="17"/>
  <c r="L12" i="17"/>
  <c r="U12" i="17"/>
  <c r="I13" i="17"/>
  <c r="J13" i="17"/>
  <c r="K13" i="17"/>
  <c r="L13" i="17"/>
  <c r="U13" i="17"/>
  <c r="I14" i="17"/>
  <c r="J14" i="17"/>
  <c r="K14" i="17"/>
  <c r="L14" i="17"/>
  <c r="U14" i="17"/>
  <c r="I15" i="17"/>
  <c r="J15" i="17"/>
  <c r="K15" i="17"/>
  <c r="L15" i="17"/>
  <c r="U15" i="17"/>
  <c r="I16" i="17"/>
  <c r="J16" i="17"/>
  <c r="K16" i="17"/>
  <c r="L16" i="17"/>
  <c r="U16" i="17"/>
  <c r="I17" i="17"/>
  <c r="J17" i="17"/>
  <c r="K17" i="17"/>
  <c r="L17" i="17"/>
  <c r="U17" i="17"/>
  <c r="I18" i="17"/>
  <c r="J18" i="17"/>
  <c r="K18" i="17"/>
  <c r="L18" i="17"/>
  <c r="U18" i="17"/>
  <c r="I19" i="17"/>
  <c r="J19" i="17"/>
  <c r="K19" i="17"/>
  <c r="L19" i="17"/>
  <c r="U19" i="17"/>
  <c r="I20" i="17"/>
  <c r="J20" i="17"/>
  <c r="K20" i="17"/>
  <c r="L20" i="17"/>
  <c r="U20" i="17"/>
  <c r="I21" i="17"/>
  <c r="J21" i="17"/>
  <c r="K21" i="17"/>
  <c r="L21" i="17"/>
  <c r="U21" i="17"/>
  <c r="I22" i="17"/>
  <c r="J22" i="17"/>
  <c r="K22" i="17"/>
  <c r="L22" i="17"/>
  <c r="U22" i="17"/>
  <c r="I23" i="17"/>
  <c r="J23" i="17"/>
  <c r="K23" i="17"/>
  <c r="L23" i="17"/>
  <c r="U23" i="17"/>
  <c r="I24" i="17"/>
  <c r="J24" i="17"/>
  <c r="K24" i="17"/>
  <c r="L24" i="17"/>
  <c r="U24" i="17"/>
  <c r="I25" i="17"/>
  <c r="J25" i="17"/>
  <c r="K25" i="17"/>
  <c r="L25" i="17"/>
  <c r="U25" i="17"/>
  <c r="I26" i="17"/>
  <c r="J26" i="17"/>
  <c r="K26" i="17"/>
  <c r="L26" i="17"/>
  <c r="U26" i="17"/>
  <c r="I27" i="17"/>
  <c r="J27" i="17"/>
  <c r="K27" i="17"/>
  <c r="L27" i="17"/>
  <c r="U27" i="17"/>
  <c r="I28" i="17"/>
  <c r="J28" i="17"/>
  <c r="K28" i="17"/>
  <c r="L28" i="17"/>
  <c r="U28" i="17"/>
  <c r="I29" i="17"/>
  <c r="J29" i="17"/>
  <c r="K29" i="17"/>
  <c r="L29" i="17"/>
  <c r="U29" i="17"/>
  <c r="I30" i="17"/>
  <c r="J30" i="17"/>
  <c r="K30" i="17"/>
  <c r="L30" i="17"/>
  <c r="U30" i="17"/>
  <c r="I31" i="17"/>
  <c r="J31" i="17"/>
  <c r="K31" i="17"/>
  <c r="L31" i="17"/>
  <c r="U31" i="17"/>
  <c r="I32" i="17"/>
  <c r="J32" i="17"/>
  <c r="K32" i="17"/>
  <c r="L32" i="17"/>
  <c r="U32" i="17"/>
  <c r="I33" i="17"/>
  <c r="J33" i="17"/>
  <c r="K33" i="17"/>
  <c r="L33" i="17"/>
  <c r="U33" i="17"/>
  <c r="I34" i="17"/>
  <c r="J34" i="17"/>
  <c r="K34" i="17"/>
  <c r="L34" i="17"/>
  <c r="U34" i="17"/>
  <c r="I35" i="17"/>
  <c r="J35" i="17"/>
  <c r="K35" i="17"/>
  <c r="L35" i="17"/>
  <c r="U35" i="17"/>
  <c r="I36" i="17"/>
  <c r="J36" i="17"/>
  <c r="K36" i="17"/>
  <c r="L36" i="17"/>
  <c r="U36" i="17"/>
  <c r="I37" i="17"/>
  <c r="J37" i="17"/>
  <c r="K37" i="17"/>
  <c r="L37" i="17"/>
  <c r="U37" i="17"/>
  <c r="I38" i="17"/>
  <c r="J38" i="17"/>
  <c r="K38" i="17"/>
  <c r="L38" i="17"/>
  <c r="U38" i="17"/>
  <c r="I39" i="17"/>
  <c r="J39" i="17"/>
  <c r="K39" i="17"/>
  <c r="L39" i="17"/>
  <c r="U39" i="17"/>
  <c r="I40" i="17"/>
  <c r="J40" i="17"/>
  <c r="K40" i="17"/>
  <c r="L40" i="17"/>
  <c r="U40" i="17"/>
  <c r="I41" i="17"/>
  <c r="J41" i="17"/>
  <c r="K41" i="17"/>
  <c r="L41" i="17"/>
  <c r="U41" i="17"/>
  <c r="I42" i="17"/>
  <c r="J42" i="17"/>
  <c r="K42" i="17"/>
  <c r="L42" i="17"/>
  <c r="U42" i="17"/>
  <c r="I43" i="17"/>
  <c r="J43" i="17"/>
  <c r="K43" i="17"/>
  <c r="L43" i="17"/>
  <c r="U43" i="17"/>
  <c r="I44" i="17"/>
  <c r="J44" i="17"/>
  <c r="K44" i="17"/>
  <c r="L44" i="17"/>
  <c r="U44" i="17"/>
  <c r="I45" i="17"/>
  <c r="J45" i="17"/>
  <c r="K45" i="17"/>
  <c r="L45" i="17"/>
  <c r="U45" i="17"/>
  <c r="I46" i="17"/>
  <c r="J46" i="17"/>
  <c r="K46" i="17"/>
  <c r="L46" i="17"/>
  <c r="U46" i="17"/>
  <c r="I47" i="17"/>
  <c r="J47" i="17"/>
  <c r="K47" i="17"/>
  <c r="L47" i="17"/>
  <c r="U47" i="17"/>
  <c r="I48" i="17"/>
  <c r="J48" i="17"/>
  <c r="K48" i="17"/>
  <c r="L48" i="17"/>
  <c r="U48" i="17"/>
  <c r="I49" i="17"/>
  <c r="J49" i="17"/>
  <c r="K49" i="17"/>
  <c r="L49" i="17"/>
  <c r="U49" i="17"/>
  <c r="I50" i="17"/>
  <c r="J50" i="17"/>
  <c r="K50" i="17"/>
  <c r="L50" i="17"/>
  <c r="U50" i="17"/>
  <c r="I51" i="17"/>
  <c r="J51" i="17"/>
  <c r="K51" i="17"/>
  <c r="L51" i="17"/>
  <c r="U51" i="17"/>
  <c r="I52" i="17"/>
  <c r="J52" i="17"/>
  <c r="K52" i="17"/>
  <c r="L52" i="17"/>
  <c r="U52" i="17"/>
  <c r="I53" i="17"/>
  <c r="J53" i="17"/>
  <c r="K53" i="17"/>
  <c r="L53" i="17"/>
  <c r="U53" i="17"/>
  <c r="I54" i="17"/>
  <c r="J54" i="17"/>
  <c r="K54" i="17"/>
  <c r="L54" i="17"/>
  <c r="U54" i="17"/>
  <c r="I55" i="17"/>
  <c r="J55" i="17"/>
  <c r="K55" i="17"/>
  <c r="L55" i="17"/>
  <c r="U55" i="17"/>
  <c r="I56" i="17"/>
  <c r="J56" i="17"/>
  <c r="K56" i="17"/>
  <c r="L56" i="17"/>
  <c r="U56" i="17"/>
  <c r="I57" i="17"/>
  <c r="J57" i="17"/>
  <c r="K57" i="17"/>
  <c r="L57" i="17"/>
  <c r="U57" i="17"/>
  <c r="I58" i="17"/>
  <c r="J58" i="17"/>
  <c r="K58" i="17"/>
  <c r="L58" i="17"/>
  <c r="U58" i="17"/>
  <c r="I59" i="17"/>
  <c r="J59" i="17"/>
  <c r="K59" i="17"/>
  <c r="L59" i="17"/>
  <c r="U59" i="17"/>
  <c r="I60" i="17"/>
  <c r="J60" i="17"/>
  <c r="K60" i="17"/>
  <c r="L60" i="17"/>
  <c r="U60" i="17"/>
  <c r="I61" i="17"/>
  <c r="J61" i="17"/>
  <c r="K61" i="17"/>
  <c r="L61" i="17"/>
  <c r="U61" i="17"/>
  <c r="I62" i="17"/>
  <c r="J62" i="17"/>
  <c r="K62" i="17"/>
  <c r="L62" i="17"/>
  <c r="U62" i="17"/>
  <c r="I63" i="17"/>
  <c r="J63" i="17"/>
  <c r="K63" i="17"/>
  <c r="L63" i="17"/>
  <c r="U63" i="17"/>
  <c r="I64" i="17"/>
  <c r="J64" i="17"/>
  <c r="K64" i="17"/>
  <c r="L64" i="17"/>
  <c r="U64" i="17"/>
  <c r="I65" i="17"/>
  <c r="J65" i="17"/>
  <c r="K65" i="17"/>
  <c r="L65" i="17"/>
  <c r="U65" i="17"/>
  <c r="I66" i="17"/>
  <c r="J66" i="17"/>
  <c r="K66" i="17"/>
  <c r="L66" i="17"/>
  <c r="U66" i="17"/>
  <c r="I67" i="17"/>
  <c r="J67" i="17"/>
  <c r="K67" i="17"/>
  <c r="L67" i="17"/>
  <c r="U67" i="17"/>
  <c r="I68" i="17"/>
  <c r="J68" i="17"/>
  <c r="K68" i="17"/>
  <c r="L68" i="17"/>
  <c r="U68" i="17"/>
  <c r="I69" i="17"/>
  <c r="J69" i="17"/>
  <c r="K69" i="17"/>
  <c r="L69" i="17"/>
  <c r="U69" i="17"/>
  <c r="I70" i="17"/>
  <c r="J70" i="17"/>
  <c r="K70" i="17"/>
  <c r="L70" i="17"/>
  <c r="U70" i="17"/>
  <c r="I71" i="17"/>
  <c r="J71" i="17"/>
  <c r="K71" i="17"/>
  <c r="L71" i="17"/>
  <c r="U71" i="17"/>
  <c r="I72" i="17"/>
  <c r="J72" i="17"/>
  <c r="K72" i="17"/>
  <c r="L72" i="17"/>
  <c r="U72" i="17"/>
  <c r="I73" i="17"/>
  <c r="J73" i="17"/>
  <c r="K73" i="17"/>
  <c r="L73" i="17"/>
  <c r="U73" i="17"/>
  <c r="I74" i="17"/>
  <c r="J74" i="17"/>
  <c r="K74" i="17"/>
  <c r="L74" i="17"/>
  <c r="U74" i="17"/>
  <c r="I75" i="17"/>
  <c r="J75" i="17"/>
  <c r="K75" i="17"/>
  <c r="L75" i="17"/>
  <c r="U75" i="17"/>
  <c r="I76" i="17"/>
  <c r="J76" i="17"/>
  <c r="K76" i="17"/>
  <c r="L76" i="17"/>
  <c r="U76" i="17"/>
  <c r="I77" i="17"/>
  <c r="J77" i="17"/>
  <c r="K77" i="17"/>
  <c r="L77" i="17"/>
  <c r="U77" i="17"/>
  <c r="I78" i="17"/>
  <c r="J78" i="17"/>
  <c r="K78" i="17"/>
  <c r="L78" i="17"/>
  <c r="U78" i="17"/>
  <c r="I79" i="17"/>
  <c r="J79" i="17"/>
  <c r="K79" i="17"/>
  <c r="L79" i="17"/>
  <c r="U79" i="17"/>
  <c r="I80" i="17"/>
  <c r="J80" i="17"/>
  <c r="K80" i="17"/>
  <c r="L80" i="17"/>
  <c r="U80" i="17"/>
  <c r="U11" i="17"/>
  <c r="L11" i="17"/>
  <c r="K11" i="17"/>
  <c r="J11" i="17"/>
  <c r="I11" i="17"/>
  <c r="H23" i="17"/>
  <c r="H24" i="17"/>
  <c r="H12" i="17"/>
  <c r="H13" i="17"/>
  <c r="H14" i="17"/>
  <c r="H15" i="17"/>
  <c r="H16" i="17"/>
  <c r="H17" i="17"/>
  <c r="H18" i="17"/>
  <c r="H19" i="17"/>
  <c r="H20" i="17"/>
  <c r="H21" i="17"/>
  <c r="H22" i="17"/>
  <c r="C2" i="10"/>
  <c r="C2" i="13"/>
  <c r="C2" i="12"/>
  <c r="D6" i="10"/>
  <c r="D5" i="10"/>
  <c r="G4" i="10"/>
  <c r="C14" i="10" s="1"/>
  <c r="D4" i="10"/>
  <c r="D6" i="13"/>
  <c r="D5" i="13"/>
  <c r="G4" i="13"/>
  <c r="C19" i="13" s="1"/>
  <c r="D4" i="13"/>
  <c r="D6" i="12"/>
  <c r="B12" i="17"/>
  <c r="B13" i="17"/>
  <c r="B14" i="17"/>
  <c r="B15" i="17"/>
  <c r="B16" i="17"/>
  <c r="B17" i="17"/>
  <c r="B18" i="17"/>
  <c r="B19" i="17"/>
  <c r="B20" i="17"/>
  <c r="B21" i="17"/>
  <c r="B22" i="17"/>
  <c r="B11" i="17"/>
  <c r="A12" i="17"/>
  <c r="A13" i="17"/>
  <c r="A14" i="17"/>
  <c r="A15" i="17"/>
  <c r="G15" i="17" s="1"/>
  <c r="A16" i="17"/>
  <c r="G16" i="17" s="1"/>
  <c r="A17" i="17"/>
  <c r="A18" i="17"/>
  <c r="G18" i="17" s="1"/>
  <c r="A19" i="17"/>
  <c r="A20" i="17"/>
  <c r="A21" i="17"/>
  <c r="A22" i="17"/>
  <c r="A23" i="17"/>
  <c r="G23" i="17" s="1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11" i="17"/>
  <c r="G11" i="17" s="1"/>
  <c r="J14" i="12"/>
  <c r="G4" i="12"/>
  <c r="D5" i="12"/>
  <c r="D4" i="12"/>
  <c r="F11" i="17" l="1"/>
  <c r="F19" i="17"/>
  <c r="F18" i="17"/>
  <c r="F17" i="17"/>
  <c r="F16" i="17"/>
  <c r="F15" i="17"/>
  <c r="F22" i="17"/>
  <c r="F14" i="17"/>
  <c r="F21" i="17"/>
  <c r="F13" i="17"/>
  <c r="F20" i="17"/>
  <c r="C18" i="13"/>
  <c r="C14" i="13"/>
  <c r="C15" i="13"/>
  <c r="G22" i="17"/>
  <c r="G21" i="17"/>
  <c r="G20" i="17"/>
  <c r="G14" i="17"/>
  <c r="G13" i="17"/>
  <c r="G12" i="17"/>
  <c r="G19" i="17"/>
  <c r="G17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</author>
  </authors>
  <commentList>
    <comment ref="A1" authorId="0" shapeId="0" xr:uid="{C998902B-AAAC-4957-B331-D6FF979778ED}">
      <text>
        <r>
          <rPr>
            <sz val="12"/>
            <color indexed="81"/>
            <rFont val="Tahoma"/>
            <family val="2"/>
          </rPr>
          <t>Club</t>
        </r>
      </text>
    </comment>
    <comment ref="I1" authorId="0" shapeId="0" xr:uid="{3C24838F-B1E9-44DA-B442-213EFBF14911}">
      <text>
        <r>
          <rPr>
            <sz val="12"/>
            <color indexed="81"/>
            <rFont val="Tahoma"/>
            <family val="2"/>
          </rPr>
          <t xml:space="preserve">Name coaches
Nom entraîneurs
</t>
        </r>
      </text>
    </comment>
    <comment ref="A3" authorId="0" shapeId="0" xr:uid="{5D8ED423-5AC6-410F-81A1-1276A5D9099B}">
      <text>
        <r>
          <rPr>
            <sz val="12"/>
            <color indexed="81"/>
            <rFont val="Tahoma"/>
            <family val="2"/>
          </rPr>
          <t>Date competition</t>
        </r>
      </text>
    </comment>
    <comment ref="A4" authorId="0" shapeId="0" xr:uid="{72E0E284-D230-4DD6-8916-D09631CB00FB}">
      <text>
        <r>
          <rPr>
            <sz val="12"/>
            <color indexed="81"/>
            <rFont val="Tahoma"/>
            <family val="2"/>
          </rPr>
          <t>Location
Emplacement</t>
        </r>
      </text>
    </comment>
    <comment ref="A5" authorId="0" shapeId="0" xr:uid="{D379E77A-A699-4DFC-ADF6-C3525533C78B}">
      <text>
        <r>
          <rPr>
            <sz val="12"/>
            <color indexed="81"/>
            <rFont val="Tahoma"/>
            <family val="2"/>
          </rPr>
          <t>Select Age group
Group d'âge
Age1 = 12 &amp; under
Age2 = Youth</t>
        </r>
      </text>
    </comment>
    <comment ref="A6" authorId="0" shapeId="0" xr:uid="{0FFAB350-A6A9-488D-B680-9450E7169056}">
      <text>
        <r>
          <rPr>
            <sz val="12"/>
            <color indexed="81"/>
            <rFont val="Tahoma"/>
            <family val="2"/>
          </rPr>
          <t>Competition name
Nom de compétition</t>
        </r>
      </text>
    </comment>
    <comment ref="A10" authorId="0" shapeId="0" xr:uid="{6308B07C-ECEA-45BF-8395-8FBC565CF2D5}">
      <text>
        <r>
          <rPr>
            <sz val="12"/>
            <color indexed="81"/>
            <rFont val="Tahoma"/>
            <family val="2"/>
          </rPr>
          <t>Cassa
Ref#</t>
        </r>
      </text>
    </comment>
    <comment ref="B10" authorId="0" shapeId="0" xr:uid="{A7609716-7621-445B-A7C1-9CB28CA13020}">
      <text>
        <r>
          <rPr>
            <sz val="12"/>
            <color indexed="81"/>
            <rFont val="Tahoma"/>
            <family val="2"/>
          </rPr>
          <t>Name
Nom</t>
        </r>
      </text>
    </comment>
    <comment ref="C10" authorId="0" shapeId="0" xr:uid="{0B86BE37-4606-4F4A-A61E-C2ABE98C4D0E}">
      <text>
        <r>
          <rPr>
            <sz val="12"/>
            <color indexed="81"/>
            <rFont val="Tahoma"/>
            <family val="2"/>
          </rPr>
          <t>Gender
Sex
(F)email,(M)ale</t>
        </r>
      </text>
    </comment>
    <comment ref="G10" authorId="0" shapeId="0" xr:uid="{C4F51ABF-6C66-43CE-87A0-FE490C7E2047}">
      <text>
        <r>
          <rPr>
            <sz val="12"/>
            <color indexed="81"/>
            <rFont val="Tahoma"/>
            <family val="2"/>
          </rPr>
          <t>Duo</t>
        </r>
      </text>
    </comment>
    <comment ref="H10" authorId="0" shapeId="0" xr:uid="{711C2D45-3D87-4B78-A444-0A716ADED96B}">
      <text>
        <r>
          <rPr>
            <sz val="12"/>
            <color indexed="81"/>
            <rFont val="Tahoma"/>
            <family val="2"/>
          </rPr>
          <t>Equipe</t>
        </r>
      </text>
    </comment>
    <comment ref="I10" authorId="0" shapeId="0" xr:uid="{413A0F7F-3578-486E-919B-BA83EE509D4E}">
      <text>
        <r>
          <rPr>
            <sz val="12"/>
            <color indexed="81"/>
            <rFont val="Tahoma"/>
            <family val="2"/>
          </rPr>
          <t>Mixed Duet
Duo Mixte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</author>
    <author>Oei, Lannie</author>
  </authors>
  <commentList>
    <comment ref="H9" authorId="0" shapeId="0" xr:uid="{B1F85A85-874D-49D4-939D-BB62FD1412F2}">
      <text>
        <r>
          <rPr>
            <sz val="12"/>
            <color indexed="81"/>
            <rFont val="Tahoma"/>
            <family val="2"/>
          </rPr>
          <t>x=participant
res = reserve</t>
        </r>
      </text>
    </comment>
    <comment ref="K9" authorId="0" shapeId="0" xr:uid="{583A05B8-3DF8-4FF3-98AD-9AEF0894549E}">
      <text>
        <r>
          <rPr>
            <sz val="12"/>
            <color indexed="81"/>
            <rFont val="Tahoma"/>
            <family val="2"/>
          </rPr>
          <t>x=participant
res = reserve</t>
        </r>
      </text>
    </comment>
    <comment ref="D13" authorId="0" shapeId="0" xr:uid="{E7B22EBB-0070-4CF0-B6BB-4C82B2FB3570}">
      <text>
        <r>
          <rPr>
            <sz val="12"/>
            <color indexed="81"/>
            <rFont val="Tahoma"/>
            <family val="2"/>
          </rPr>
          <t>Music
Musique</t>
        </r>
      </text>
    </comment>
    <comment ref="E13" authorId="0" shapeId="0" xr:uid="{B184FA9F-FCD3-4831-BEB3-2704018B7088}">
      <text>
        <r>
          <rPr>
            <sz val="12"/>
            <color indexed="81"/>
            <rFont val="Tahoma"/>
            <family val="2"/>
          </rPr>
          <t>Composer
Compilateur</t>
        </r>
      </text>
    </comment>
    <comment ref="F13" authorId="0" shapeId="0" xr:uid="{A0B5AD2D-9EF6-485A-924A-C097A785199B}">
      <text>
        <r>
          <rPr>
            <sz val="12"/>
            <color indexed="81"/>
            <rFont val="Tahoma"/>
            <family val="2"/>
          </rPr>
          <t>Name
Nom</t>
        </r>
      </text>
    </comment>
    <comment ref="O13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Kies routine
Choose routine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</author>
    <author>Oei, Lannie</author>
  </authors>
  <commentList>
    <comment ref="H9" authorId="0" shapeId="0" xr:uid="{9B252D77-C92F-43B6-A543-2961ECA62FBA}">
      <text>
        <r>
          <rPr>
            <sz val="12"/>
            <color indexed="81"/>
            <rFont val="Tahoma"/>
            <family val="2"/>
          </rPr>
          <t>x=participant
res = reserve</t>
        </r>
      </text>
    </comment>
    <comment ref="K9" authorId="0" shapeId="0" xr:uid="{5F7C833A-6C44-46BE-A795-379416381931}">
      <text>
        <r>
          <rPr>
            <sz val="12"/>
            <color indexed="81"/>
            <rFont val="Tahoma"/>
            <family val="2"/>
          </rPr>
          <t>x=participant
res = reserve</t>
        </r>
      </text>
    </comment>
    <comment ref="N9" authorId="0" shapeId="0" xr:uid="{779BDCA3-B112-4417-A02D-B1706362CF80}">
      <text>
        <r>
          <rPr>
            <sz val="12"/>
            <color indexed="81"/>
            <rFont val="Tahoma"/>
            <family val="2"/>
          </rPr>
          <t>x=participant
res = reserve</t>
        </r>
      </text>
    </comment>
    <comment ref="R13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</author>
    <author>Oei, Lannie</author>
  </authors>
  <commentList>
    <comment ref="H9" authorId="0" shapeId="0" xr:uid="{C4FC9408-785C-40E5-A80F-3F4BF7A07795}">
      <text>
        <r>
          <rPr>
            <sz val="12"/>
            <color indexed="81"/>
            <rFont val="Tahoma"/>
            <family val="2"/>
          </rPr>
          <t>x=participant
res = reserve</t>
        </r>
      </text>
    </comment>
    <comment ref="K9" authorId="0" shapeId="0" xr:uid="{4E0CB564-B55D-4561-A33D-00D58EFF0C6E}">
      <text>
        <r>
          <rPr>
            <sz val="12"/>
            <color indexed="81"/>
            <rFont val="Tahoma"/>
            <family val="2"/>
          </rPr>
          <t>x=participant
res = reserve</t>
        </r>
      </text>
    </comment>
    <comment ref="N9" authorId="0" shapeId="0" xr:uid="{622891F1-09ED-4940-A121-5660E3936B9F}">
      <text>
        <r>
          <rPr>
            <sz val="12"/>
            <color indexed="81"/>
            <rFont val="Tahoma"/>
            <family val="2"/>
          </rPr>
          <t>x=participant
res = reserve</t>
        </r>
      </text>
    </comment>
    <comment ref="Q9" authorId="0" shapeId="0" xr:uid="{128E2BBC-2874-4A9C-A7C7-314332A32A6D}">
      <text>
        <r>
          <rPr>
            <sz val="12"/>
            <color indexed="81"/>
            <rFont val="Tahoma"/>
            <family val="2"/>
          </rPr>
          <t>x=participant
res = reserve</t>
        </r>
      </text>
    </comment>
    <comment ref="T9" authorId="0" shapeId="0" xr:uid="{42ED8895-6DF1-4A1E-BB09-C8C3DE86E5FA}">
      <text>
        <r>
          <rPr>
            <sz val="12"/>
            <color indexed="81"/>
            <rFont val="Tahoma"/>
            <family val="2"/>
          </rPr>
          <t>x=participant
res = reserve</t>
        </r>
      </text>
    </comment>
    <comment ref="W9" authorId="0" shapeId="0" xr:uid="{195182AA-15AB-4930-B420-9995B4538607}">
      <text>
        <r>
          <rPr>
            <sz val="12"/>
            <color indexed="81"/>
            <rFont val="Tahoma"/>
            <family val="2"/>
          </rPr>
          <t>x=participant
res = reserve</t>
        </r>
      </text>
    </comment>
    <comment ref="Z9" authorId="0" shapeId="0" xr:uid="{1C141779-7C73-4757-8F2A-9A17ECE84D99}">
      <text>
        <r>
          <rPr>
            <sz val="12"/>
            <color indexed="81"/>
            <rFont val="Tahoma"/>
            <family val="2"/>
          </rPr>
          <t>x=participant
res = reserve</t>
        </r>
      </text>
    </comment>
    <comment ref="AC9" authorId="0" shapeId="0" xr:uid="{1C8B9BD2-4631-454B-A5E8-A43B77195330}">
      <text>
        <r>
          <rPr>
            <sz val="12"/>
            <color indexed="81"/>
            <rFont val="Tahoma"/>
            <family val="2"/>
          </rPr>
          <t>x=participant
res = reserve</t>
        </r>
      </text>
    </comment>
    <comment ref="AF9" authorId="0" shapeId="0" xr:uid="{3386B840-5724-4559-8A00-8F0A207DE50E}">
      <text>
        <r>
          <rPr>
            <sz val="12"/>
            <color indexed="81"/>
            <rFont val="Tahoma"/>
            <family val="2"/>
          </rPr>
          <t>x=participant
res = reserve</t>
        </r>
      </text>
    </comment>
    <comment ref="AI9" authorId="0" shapeId="0" xr:uid="{FCBFD1F2-9348-4188-8393-B1A4F1DF7626}">
      <text>
        <r>
          <rPr>
            <sz val="12"/>
            <color indexed="81"/>
            <rFont val="Tahoma"/>
            <family val="2"/>
          </rPr>
          <t>x=participant
res = reserve</t>
        </r>
      </text>
    </comment>
    <comment ref="AK13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D10" authorId="0" shapeId="0" xr:uid="{185DADDE-387D-47FA-AC30-E5F125B746C1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S13" authorId="0" shapeId="0" xr:uid="{799A66F0-8D54-44EB-85E8-F9C69857BE7A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<sst xmlns="http://schemas.openxmlformats.org/spreadsheetml/2006/main" count="335" uniqueCount="172">
  <si>
    <t>Datum wedstrijd:</t>
  </si>
  <si>
    <t>Vereniging</t>
  </si>
  <si>
    <t>Muziek</t>
  </si>
  <si>
    <t>Samenstelling</t>
  </si>
  <si>
    <t>INSCHRIJFFORMULIER UITVOERINGENWEDSTRIJDEN</t>
  </si>
  <si>
    <t>Regio</t>
  </si>
  <si>
    <t>Plaats:</t>
  </si>
  <si>
    <t>Vereniging:</t>
  </si>
  <si>
    <t>Depotnummer:</t>
  </si>
  <si>
    <t xml:space="preserve">Categorie:  </t>
  </si>
  <si>
    <t>SENIOREN</t>
  </si>
  <si>
    <t>JUNIOREN</t>
  </si>
  <si>
    <t>AGE II</t>
  </si>
  <si>
    <t>AGE I</t>
  </si>
  <si>
    <t>COMBO</t>
  </si>
  <si>
    <t>Solo</t>
  </si>
  <si>
    <t>Naam 1</t>
  </si>
  <si>
    <t>Naam 2</t>
  </si>
  <si>
    <t>Startnr 2</t>
  </si>
  <si>
    <t>Startnr 1</t>
  </si>
  <si>
    <t>Duet</t>
  </si>
  <si>
    <t>Naam 3</t>
  </si>
  <si>
    <t>Startnr 3</t>
  </si>
  <si>
    <t>Naam 4</t>
  </si>
  <si>
    <t>Startnr 4</t>
  </si>
  <si>
    <t>Naam 5</t>
  </si>
  <si>
    <t>Startnr 5</t>
  </si>
  <si>
    <t>Naam 6</t>
  </si>
  <si>
    <t>Startnr 6</t>
  </si>
  <si>
    <t>Naam 7</t>
  </si>
  <si>
    <t>Startnr 7</t>
  </si>
  <si>
    <t>Naam 8</t>
  </si>
  <si>
    <t>Startnr 8</t>
  </si>
  <si>
    <t>Naam 9</t>
  </si>
  <si>
    <t>Startnr 9</t>
  </si>
  <si>
    <t>Naam 10</t>
  </si>
  <si>
    <t>Startnr 10</t>
  </si>
  <si>
    <t>BM</t>
  </si>
  <si>
    <t>Technische Uitvoering</t>
  </si>
  <si>
    <t>Vrije Uitvoering</t>
  </si>
  <si>
    <t>Techn/Vrije Uitvoering</t>
  </si>
  <si>
    <t>Datum</t>
  </si>
  <si>
    <t>Combo</t>
  </si>
  <si>
    <t>Naam 11</t>
  </si>
  <si>
    <t>Startnr 11</t>
  </si>
  <si>
    <t>Naam 12</t>
  </si>
  <si>
    <t>Startnr 12</t>
  </si>
  <si>
    <t>zwemt</t>
  </si>
  <si>
    <t>Startnr</t>
  </si>
  <si>
    <t>Naam</t>
  </si>
  <si>
    <t>Datum wedstrijd</t>
  </si>
  <si>
    <t>Plaats</t>
  </si>
  <si>
    <t>Categorie</t>
  </si>
  <si>
    <t>Alyssa  Righarts</t>
  </si>
  <si>
    <t>Fay  van den Bosch</t>
  </si>
  <si>
    <t>Youth</t>
  </si>
  <si>
    <t xml:space="preserve"> </t>
  </si>
  <si>
    <t>Wedstrijdnaam</t>
  </si>
  <si>
    <t>ZPCH</t>
  </si>
  <si>
    <t>Memb #</t>
  </si>
  <si>
    <t>First Name</t>
  </si>
  <si>
    <t>Last Name</t>
  </si>
  <si>
    <t>Gender</t>
  </si>
  <si>
    <t>Club</t>
  </si>
  <si>
    <t>Country</t>
  </si>
  <si>
    <t>Birthdate</t>
  </si>
  <si>
    <t>Age Group</t>
  </si>
  <si>
    <t>Figures</t>
  </si>
  <si>
    <t>W Solo</t>
  </si>
  <si>
    <t>W Duet</t>
  </si>
  <si>
    <t>Team</t>
  </si>
  <si>
    <t>Trio</t>
  </si>
  <si>
    <t>Flex</t>
  </si>
  <si>
    <t>Req El</t>
  </si>
  <si>
    <t>Land</t>
  </si>
  <si>
    <t>M Solo</t>
  </si>
  <si>
    <t>Skills</t>
  </si>
  <si>
    <t>Highlight</t>
  </si>
  <si>
    <t>X Duet</t>
  </si>
  <si>
    <t>Acrobatic</t>
  </si>
  <si>
    <t>Age Group 12 and Under</t>
  </si>
  <si>
    <t>Senior</t>
  </si>
  <si>
    <t>12 and Under Combo</t>
  </si>
  <si>
    <t>YOUTH combo</t>
  </si>
  <si>
    <t>Limiet1</t>
  </si>
  <si>
    <t>Limiet2</t>
  </si>
  <si>
    <t>Depotnr</t>
  </si>
  <si>
    <t>Punten</t>
  </si>
  <si>
    <t>Coaches:</t>
  </si>
  <si>
    <t>Tech/Free Routine</t>
  </si>
  <si>
    <t>ACZ</t>
  </si>
  <si>
    <t>NED</t>
  </si>
  <si>
    <t>Aqua-Novio '94</t>
  </si>
  <si>
    <t>Aquarijn</t>
  </si>
  <si>
    <t>AZC</t>
  </si>
  <si>
    <t>BZ&amp;PC</t>
  </si>
  <si>
    <t>Cadans</t>
  </si>
  <si>
    <t>De Dokkelaers</t>
  </si>
  <si>
    <t>De Dolfijn</t>
  </si>
  <si>
    <t>De Treffers</t>
  </si>
  <si>
    <t>DSZ</t>
  </si>
  <si>
    <t>DWT</t>
  </si>
  <si>
    <t>GZC Donk</t>
  </si>
  <si>
    <t>Hera'11</t>
  </si>
  <si>
    <t>Houtrib</t>
  </si>
  <si>
    <t>HZ&amp;PC-Heerenveen</t>
  </si>
  <si>
    <t>HZPC Horst</t>
  </si>
  <si>
    <t>PFC Rheden</t>
  </si>
  <si>
    <t>Polar Bears</t>
  </si>
  <si>
    <t xml:space="preserve">PSV Synchro Team Eindhoven </t>
  </si>
  <si>
    <t>SCB</t>
  </si>
  <si>
    <t>BEL</t>
  </si>
  <si>
    <t>SG ACZ-ZPCH</t>
  </si>
  <si>
    <t>SG DSZ-ZVW</t>
  </si>
  <si>
    <t>Ned</t>
  </si>
  <si>
    <t>SKF ZWEVEGEM</t>
  </si>
  <si>
    <t>Swol 1894</t>
  </si>
  <si>
    <t>Synchro Breda</t>
  </si>
  <si>
    <t>ZCNF '34</t>
  </si>
  <si>
    <t>ZPC Amersfoort</t>
  </si>
  <si>
    <t>ZPC Nederweert</t>
  </si>
  <si>
    <t>ZVW</t>
  </si>
  <si>
    <t>ZWEMSPORT PARKSTAD</t>
  </si>
  <si>
    <t>AZN</t>
  </si>
  <si>
    <t>DAW</t>
  </si>
  <si>
    <t>Aquadans</t>
  </si>
  <si>
    <t>AZSC</t>
  </si>
  <si>
    <t>Brass</t>
  </si>
  <si>
    <t>BZK</t>
  </si>
  <si>
    <t>CNDU</t>
  </si>
  <si>
    <t>COE</t>
  </si>
  <si>
    <t>De Meeuwen</t>
  </si>
  <si>
    <t>De Spatters</t>
  </si>
  <si>
    <t>DZ&amp;PC</t>
  </si>
  <si>
    <t>De Ijsel</t>
  </si>
  <si>
    <t>ENN Synchro</t>
  </si>
  <si>
    <t>Het Ravijn</t>
  </si>
  <si>
    <t>Hieronymus</t>
  </si>
  <si>
    <t>KVO</t>
  </si>
  <si>
    <t>ESN</t>
  </si>
  <si>
    <t>LUTRA</t>
  </si>
  <si>
    <t>Neptunus</t>
  </si>
  <si>
    <t>Nuenen</t>
  </si>
  <si>
    <t>SCBree</t>
  </si>
  <si>
    <t>Spio</t>
  </si>
  <si>
    <t>VZV</t>
  </si>
  <si>
    <t>WVZ</t>
  </si>
  <si>
    <t>ZEW</t>
  </si>
  <si>
    <t>ZV de Zaan</t>
  </si>
  <si>
    <t>Zwemlust De Hommel</t>
  </si>
  <si>
    <t>ZS Eijsden</t>
  </si>
  <si>
    <t>ZV Westland</t>
  </si>
  <si>
    <t>Dit tabblad NIET bewerken.</t>
  </si>
  <si>
    <t>Voor elk tabblad (start, solo, duet en ploeg) geldt dat de grijze velden ingevuld kunnen/moeten worden indien van toepassing.</t>
  </si>
  <si>
    <t>Op het tabblad start:</t>
  </si>
  <si>
    <t>Vereniging         = keuze menu (land erachter komt automatisch erbij) Een vereniging die niet voorkomt kan in het veld getypt worden.</t>
  </si>
  <si>
    <t>Depotnr               = spreekt voor zich</t>
  </si>
  <si>
    <t>Categorie            = keuze menu</t>
  </si>
  <si>
    <t>Coaches spreekt voor zich</t>
  </si>
  <si>
    <t>Deel van de zwemsters</t>
  </si>
  <si>
    <t>Startnr, naam, gender (M/F)</t>
  </si>
  <si>
    <t>Voor de tabbladen Solo, duet en team geldt dat hier de muziek en samenstelling ingevuld kan worden (voor o.a. de muziekmannen en speakers)</t>
  </si>
  <si>
    <t>De namen van de zwemsters is een keuze menu geworden op basis van het start tabblad. Startnr wordt automatisch ingevuld.</t>
  </si>
  <si>
    <t>Het tabblad Registratie is voor de import in het ISS programma, daarin geen aanpassingen.</t>
  </si>
  <si>
    <t>Vervolgens aangeven of ze figuren (met BM optie) , solo, duet en/of team (of mixed duet) zwemmen d.m.v. het cijfer 1. Samenstelling van duet(ten) zijn onder duet tabblad samen te stellen (en voor team idem). Combo komt in een later stadium.</t>
  </si>
  <si>
    <t>Als er door kopieër/plak acties de achtergrondkleur (grijs) gewijzigd wordt naar blanco heeft dit geen gevolgen voor de koppelingen verderop in het werkboek</t>
  </si>
  <si>
    <t>Laatste kolommen voor de gezwommen limieten.(voor NK's)</t>
  </si>
  <si>
    <t>Aangeven of ze zwemmen of reserve zijn in de kolom onder ZWEMT en in de laatste kolom of er technisch of vrij gezwommen wordt.</t>
  </si>
  <si>
    <t>ZWEMT</t>
  </si>
  <si>
    <t>Junior</t>
  </si>
  <si>
    <t>07.032</t>
  </si>
  <si>
    <t>Categorie: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</si>
</sst>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0.0000"/>
  </numFmts>
  <fonts count="2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indexed="8"/>
      <name val="Calibri"/>
      <family val="2"/>
    </font>
    <font>
      <sz val="12"/>
      <name val="Calibri"/>
      <family val="2"/>
      <scheme val="minor"/>
    </font>
    <font>
      <sz val="12"/>
      <color indexed="81"/>
      <name val="Tahoma"/>
      <family val="2"/>
    </font>
    <font>
      <sz val="12"/>
      <name val="Arial"/>
      <family val="2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 applyProtection="1">
      <alignment horizontal="left" vertical="center"/>
      <protection hidden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49" fontId="1" fillId="0" borderId="1" xfId="0" applyNumberFormat="1" applyFont="1" applyBorder="1" applyAlignment="1" applyProtection="1">
      <alignment horizontal="left" vertical="center"/>
      <protection hidden="1"/>
    </xf>
    <xf numFmtId="0" fontId="8" fillId="0" borderId="0" xfId="0" applyFont="1"/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9" fontId="8" fillId="0" borderId="0" xfId="0" applyNumberFormat="1" applyFont="1"/>
    <xf numFmtId="1" fontId="0" fillId="0" borderId="0" xfId="0" applyNumberFormat="1"/>
    <xf numFmtId="1" fontId="1" fillId="0" borderId="1" xfId="0" applyNumberFormat="1" applyFont="1" applyBorder="1"/>
    <xf numFmtId="1" fontId="8" fillId="0" borderId="0" xfId="0" applyNumberFormat="1" applyFont="1"/>
    <xf numFmtId="0" fontId="4" fillId="0" borderId="0" xfId="0" applyFont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/>
    <xf numFmtId="1" fontId="0" fillId="0" borderId="0" xfId="0" applyNumberFormat="1" applyAlignment="1">
      <alignment horizontal="center"/>
    </xf>
    <xf numFmtId="0" fontId="8" fillId="0" borderId="6" xfId="0" applyFont="1" applyBorder="1" applyAlignment="1">
      <alignment horizontal="center"/>
    </xf>
    <xf numFmtId="49" fontId="4" fillId="0" borderId="0" xfId="0" applyNumberFormat="1" applyFont="1" applyAlignment="1">
      <alignment horizontal="left"/>
    </xf>
    <xf numFmtId="0" fontId="8" fillId="0" borderId="6" xfId="0" applyFont="1" applyBorder="1"/>
    <xf numFmtId="1" fontId="8" fillId="0" borderId="6" xfId="0" applyNumberFormat="1" applyFont="1" applyBorder="1"/>
    <xf numFmtId="2" fontId="0" fillId="0" borderId="0" xfId="0" applyNumberFormat="1"/>
    <xf numFmtId="0" fontId="11" fillId="0" borderId="0" xfId="0" applyFont="1"/>
    <xf numFmtId="0" fontId="12" fillId="0" borderId="0" xfId="0" applyFont="1"/>
    <xf numFmtId="0" fontId="13" fillId="0" borderId="0" xfId="0" applyFont="1"/>
    <xf numFmtId="49" fontId="13" fillId="0" borderId="0" xfId="0" applyNumberFormat="1" applyFont="1"/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/>
    </xf>
    <xf numFmtId="15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2" fontId="13" fillId="0" borderId="0" xfId="0" applyNumberFormat="1" applyFont="1"/>
    <xf numFmtId="49" fontId="5" fillId="0" borderId="0" xfId="0" applyNumberFormat="1" applyFont="1" applyAlignment="1">
      <alignment horizontal="left"/>
    </xf>
    <xf numFmtId="1" fontId="13" fillId="0" borderId="0" xfId="0" applyNumberFormat="1" applyFont="1"/>
    <xf numFmtId="0" fontId="14" fillId="0" borderId="1" xfId="0" applyFont="1" applyBorder="1"/>
    <xf numFmtId="0" fontId="14" fillId="0" borderId="1" xfId="0" applyFont="1" applyBorder="1" applyAlignment="1" applyProtection="1">
      <alignment horizontal="left" vertical="center"/>
      <protection hidden="1"/>
    </xf>
    <xf numFmtId="49" fontId="14" fillId="0" borderId="1" xfId="0" applyNumberFormat="1" applyFont="1" applyBorder="1" applyAlignment="1" applyProtection="1">
      <alignment horizontal="left" vertical="center"/>
      <protection hidden="1"/>
    </xf>
    <xf numFmtId="1" fontId="14" fillId="0" borderId="1" xfId="0" applyNumberFormat="1" applyFont="1" applyBorder="1"/>
    <xf numFmtId="2" fontId="14" fillId="0" borderId="1" xfId="0" applyNumberFormat="1" applyFont="1" applyBorder="1"/>
    <xf numFmtId="0" fontId="15" fillId="0" borderId="0" xfId="0" applyFont="1" applyAlignment="1">
      <alignment horizontal="center"/>
    </xf>
    <xf numFmtId="0" fontId="13" fillId="0" borderId="6" xfId="0" applyFont="1" applyBorder="1"/>
    <xf numFmtId="0" fontId="5" fillId="0" borderId="0" xfId="0" applyFont="1" applyAlignment="1">
      <alignment horizontal="center"/>
    </xf>
    <xf numFmtId="0" fontId="13" fillId="0" borderId="2" xfId="0" applyFont="1" applyBorder="1"/>
    <xf numFmtId="49" fontId="13" fillId="0" borderId="6" xfId="0" applyNumberFormat="1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49" fontId="13" fillId="2" borderId="2" xfId="0" applyNumberFormat="1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/>
    <xf numFmtId="14" fontId="13" fillId="2" borderId="2" xfId="0" applyNumberFormat="1" applyFont="1" applyFill="1" applyBorder="1"/>
    <xf numFmtId="165" fontId="13" fillId="2" borderId="2" xfId="0" applyNumberFormat="1" applyFont="1" applyFill="1" applyBorder="1"/>
    <xf numFmtId="165" fontId="13" fillId="2" borderId="6" xfId="0" applyNumberFormat="1" applyFont="1" applyFill="1" applyBorder="1"/>
    <xf numFmtId="14" fontId="13" fillId="2" borderId="2" xfId="0" applyNumberFormat="1" applyFont="1" applyFill="1" applyBorder="1" applyAlignment="1">
      <alignment horizontal="left"/>
    </xf>
    <xf numFmtId="0" fontId="16" fillId="2" borderId="6" xfId="0" applyFont="1" applyFill="1" applyBorder="1" applyAlignment="1" applyProtection="1">
      <alignment horizontal="left" vertical="center"/>
      <protection hidden="1"/>
    </xf>
    <xf numFmtId="0" fontId="13" fillId="2" borderId="6" xfId="0" applyFont="1" applyFill="1" applyBorder="1" applyAlignment="1">
      <alignment horizontal="center"/>
    </xf>
    <xf numFmtId="0" fontId="13" fillId="2" borderId="6" xfId="0" applyFont="1" applyFill="1" applyBorder="1"/>
    <xf numFmtId="49" fontId="13" fillId="2" borderId="6" xfId="0" applyNumberFormat="1" applyFont="1" applyFill="1" applyBorder="1"/>
    <xf numFmtId="0" fontId="18" fillId="2" borderId="2" xfId="0" applyFont="1" applyFill="1" applyBorder="1" applyAlignment="1" applyProtection="1">
      <alignment horizontal="left" vertical="center"/>
      <protection hidden="1"/>
    </xf>
    <xf numFmtId="164" fontId="13" fillId="0" borderId="0" xfId="0" applyNumberFormat="1" applyFont="1"/>
    <xf numFmtId="49" fontId="13" fillId="0" borderId="0" xfId="0" applyNumberFormat="1" applyFont="1" applyAlignment="1">
      <alignment horizontal="left"/>
    </xf>
    <xf numFmtId="15" fontId="13" fillId="0" borderId="0" xfId="0" applyNumberFormat="1" applyFont="1"/>
    <xf numFmtId="0" fontId="19" fillId="0" borderId="0" xfId="0" applyFont="1"/>
    <xf numFmtId="49" fontId="11" fillId="0" borderId="0" xfId="0" applyNumberFormat="1" applyFont="1"/>
    <xf numFmtId="0" fontId="12" fillId="2" borderId="7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0" fontId="13" fillId="2" borderId="2" xfId="0" applyFont="1" applyFill="1" applyBorder="1"/>
    <xf numFmtId="0" fontId="0" fillId="2" borderId="2" xfId="0" applyFill="1" applyBorder="1"/>
    <xf numFmtId="0" fontId="13" fillId="0" borderId="0" xfId="0" applyFont="1" applyAlignment="1">
      <alignment horizontal="left"/>
    </xf>
    <xf numFmtId="0" fontId="5" fillId="0" borderId="3" xfId="0" applyFont="1" applyBorder="1" applyAlignment="1">
      <alignment textRotation="255"/>
    </xf>
    <xf numFmtId="0" fontId="4" fillId="0" borderId="4" xfId="0" applyFont="1" applyBorder="1" applyAlignment="1">
      <alignment textRotation="255"/>
    </xf>
    <xf numFmtId="0" fontId="4" fillId="0" borderId="5" xfId="0" applyFont="1" applyBorder="1" applyAlignment="1">
      <alignment textRotation="255"/>
    </xf>
    <xf numFmtId="0" fontId="0" fillId="0" borderId="0" xfId="0" applyAlignment="1">
      <alignment horizontal="left"/>
    </xf>
    <xf numFmtId="0" fontId="10" fillId="0" borderId="3" xfId="0" applyFont="1" applyBorder="1" applyAlignment="1">
      <alignment horizontal="center" textRotation="255"/>
    </xf>
    <xf numFmtId="0" fontId="10" fillId="0" borderId="4" xfId="0" applyFont="1" applyBorder="1" applyAlignment="1">
      <alignment horizontal="center" textRotation="255"/>
    </xf>
    <xf numFmtId="0" fontId="10" fillId="0" borderId="5" xfId="0" applyFont="1" applyBorder="1" applyAlignment="1">
      <alignment horizontal="center" textRotation="255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171451</xdr:rowOff>
    </xdr:from>
    <xdr:to>
      <xdr:col>14</xdr:col>
      <xdr:colOff>317647</xdr:colOff>
      <xdr:row>7</xdr:row>
      <xdr:rowOff>9525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2BEE7B1-05F1-4820-834E-32429314A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171451"/>
          <a:ext cx="1403497" cy="1371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12</xdr:col>
      <xdr:colOff>22372</xdr:colOff>
      <xdr:row>7</xdr:row>
      <xdr:rowOff>133349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4A26480-BA99-4A0C-AA0B-7F4383C60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5175" y="190500"/>
          <a:ext cx="1403497" cy="13715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12</xdr:col>
      <xdr:colOff>22372</xdr:colOff>
      <xdr:row>7</xdr:row>
      <xdr:rowOff>133349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C0DDD91-B90B-4D66-94BA-93353D481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5150" y="190500"/>
          <a:ext cx="1403497" cy="13715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12</xdr:col>
      <xdr:colOff>22372</xdr:colOff>
      <xdr:row>7</xdr:row>
      <xdr:rowOff>142874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52A4779-4F7B-45FE-8607-C0B205736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8075" y="190500"/>
          <a:ext cx="1403497" cy="13715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2</xdr:row>
      <xdr:rowOff>102870</xdr:rowOff>
    </xdr:from>
    <xdr:to>
      <xdr:col>6</xdr:col>
      <xdr:colOff>7582</xdr:colOff>
      <xdr:row>6</xdr:row>
      <xdr:rowOff>160</xdr:rowOff>
    </xdr:to>
    <xdr:sp macro="" textlink="">
      <xdr:nvSpPr>
        <xdr:cNvPr id="2" name="WordArt 3">
          <a:extLst>
            <a:ext uri="{FF2B5EF4-FFF2-40B4-BE49-F238E27FC236}">
              <a16:creationId xmlns:a16="http://schemas.microsoft.com/office/drawing/2014/main" id="{A4680A4F-6EBE-4BCB-9969-234AA1013F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4440" y="514350"/>
          <a:ext cx="4754842" cy="62881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r" rtl="0">
            <a:buNone/>
          </a:pPr>
          <a:r>
            <a:rPr lang="nl-NL" sz="2800" kern="10" spc="0">
              <a:ln>
                <a:noFill/>
              </a:ln>
              <a:solidFill>
                <a:srgbClr val="00008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Impact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D738C-3391-481E-A611-577603FC4C2D}">
  <dimension ref="A2:A25"/>
  <sheetViews>
    <sheetView workbookViewId="0">
      <selection activeCell="A24" sqref="A24"/>
    </sheetView>
  </sheetViews>
  <sheetFormatPr defaultRowHeight="15" x14ac:dyDescent="0.25"/>
  <sheetData>
    <row r="2" spans="1:1" x14ac:dyDescent="0.25">
      <c r="A2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41</v>
      </c>
    </row>
    <row r="8" spans="1:1" x14ac:dyDescent="0.25">
      <c r="A8" t="s">
        <v>51</v>
      </c>
    </row>
    <row r="9" spans="1:1" x14ac:dyDescent="0.25">
      <c r="A9" t="s">
        <v>157</v>
      </c>
    </row>
    <row r="10" spans="1:1" x14ac:dyDescent="0.25">
      <c r="A10" t="s">
        <v>57</v>
      </c>
    </row>
    <row r="12" spans="1:1" x14ac:dyDescent="0.25">
      <c r="A12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164</v>
      </c>
    </row>
    <row r="17" spans="1:1" x14ac:dyDescent="0.25">
      <c r="A17" t="s">
        <v>166</v>
      </c>
    </row>
    <row r="18" spans="1:1" x14ac:dyDescent="0.25">
      <c r="A18" t="s">
        <v>165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167</v>
      </c>
    </row>
    <row r="25" spans="1:1" x14ac:dyDescent="0.25">
      <c r="A25" t="s">
        <v>163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DCAC1-9BA8-4299-949E-321DF88E0539}">
  <dimension ref="A1:AE80"/>
  <sheetViews>
    <sheetView tabSelected="1" workbookViewId="0">
      <selection activeCell="B8" sqref="B8"/>
    </sheetView>
  </sheetViews>
  <sheetFormatPr defaultRowHeight="15.75" x14ac:dyDescent="0.25"/>
  <cols>
    <col min="1" max="1" width="28" style="33" customWidth="1"/>
    <col min="2" max="2" width="37.7109375" style="33" customWidth="1"/>
    <col min="3" max="4" width="9.140625" style="33"/>
    <col min="5" max="5" width="5.42578125" style="33" customWidth="1"/>
    <col min="6" max="6" width="16" style="33" bestFit="1" customWidth="1"/>
    <col min="7" max="10" width="9.140625" style="33"/>
    <col min="11" max="16" width="16.28515625" style="33" customWidth="1"/>
    <col min="17" max="26" width="9.140625" style="33"/>
    <col min="27" max="27" width="1.7109375" style="33" hidden="1" customWidth="1"/>
    <col min="28" max="28" width="29.140625" style="33" hidden="1" customWidth="1"/>
    <col min="29" max="29" width="5" style="33" hidden="1" customWidth="1"/>
    <col min="30" max="30" width="0" style="33" hidden="1" customWidth="1"/>
    <col min="31" max="31" width="9.140625" style="34"/>
    <col min="32" max="16384" width="9.140625" style="33"/>
  </cols>
  <sheetData>
    <row r="1" spans="1:31" s="31" customFormat="1" ht="26.25" x14ac:dyDescent="0.4">
      <c r="A1" s="32" t="s">
        <v>7</v>
      </c>
      <c r="B1" s="71"/>
      <c r="C1" s="72"/>
      <c r="D1" s="72"/>
      <c r="E1" s="72"/>
      <c r="F1" s="32" t="str">
        <f>IF(B1&gt;0,VLOOKUP(B1,AB15:AC74,2,0),"")</f>
        <v/>
      </c>
      <c r="G1" s="32"/>
      <c r="I1" s="31" t="s">
        <v>49</v>
      </c>
      <c r="AE1" s="70"/>
    </row>
    <row r="2" spans="1:31" x14ac:dyDescent="0.25">
      <c r="A2" s="33" t="s">
        <v>86</v>
      </c>
      <c r="B2" s="54"/>
      <c r="H2" s="33" t="s">
        <v>88</v>
      </c>
      <c r="I2" s="73"/>
      <c r="J2" s="74"/>
      <c r="K2" s="74"/>
      <c r="L2" s="74"/>
    </row>
    <row r="3" spans="1:31" x14ac:dyDescent="0.25">
      <c r="A3" s="33" t="s">
        <v>50</v>
      </c>
      <c r="B3" s="60"/>
      <c r="I3" s="73"/>
      <c r="J3" s="74"/>
      <c r="K3" s="74"/>
      <c r="L3" s="74"/>
      <c r="AB3" s="33" t="s">
        <v>80</v>
      </c>
    </row>
    <row r="4" spans="1:31" x14ac:dyDescent="0.25">
      <c r="A4" s="33" t="s">
        <v>51</v>
      </c>
      <c r="B4" s="56"/>
      <c r="I4" s="73"/>
      <c r="J4" s="74"/>
      <c r="K4" s="74"/>
      <c r="L4" s="74"/>
      <c r="AB4" s="33" t="s">
        <v>55</v>
      </c>
    </row>
    <row r="5" spans="1:31" x14ac:dyDescent="0.25">
      <c r="A5" s="33" t="s">
        <v>52</v>
      </c>
      <c r="B5" s="56"/>
      <c r="C5" s="33" t="s">
        <v>56</v>
      </c>
      <c r="I5" s="73"/>
      <c r="J5" s="74"/>
      <c r="K5" s="74"/>
      <c r="L5" s="74"/>
      <c r="AB5" s="33" t="s">
        <v>169</v>
      </c>
    </row>
    <row r="6" spans="1:31" x14ac:dyDescent="0.25">
      <c r="A6" s="33" t="s">
        <v>57</v>
      </c>
      <c r="B6" s="56"/>
      <c r="I6" s="73"/>
      <c r="J6" s="74"/>
      <c r="K6" s="74"/>
      <c r="L6" s="74"/>
      <c r="AB6" s="33" t="s">
        <v>81</v>
      </c>
    </row>
    <row r="7" spans="1:31" x14ac:dyDescent="0.25">
      <c r="I7" s="73"/>
      <c r="J7" s="74"/>
      <c r="K7" s="74"/>
      <c r="L7" s="74"/>
      <c r="AB7" s="33" t="s">
        <v>82</v>
      </c>
    </row>
    <row r="8" spans="1:31" x14ac:dyDescent="0.25">
      <c r="AB8" s="33" t="s">
        <v>83</v>
      </c>
    </row>
    <row r="9" spans="1:31" x14ac:dyDescent="0.25">
      <c r="K9" s="2" t="s">
        <v>84</v>
      </c>
      <c r="N9" s="2" t="s">
        <v>85</v>
      </c>
    </row>
    <row r="10" spans="1:31" x14ac:dyDescent="0.25">
      <c r="A10" s="2" t="s">
        <v>48</v>
      </c>
      <c r="B10" s="2" t="s">
        <v>49</v>
      </c>
      <c r="C10" s="2" t="s">
        <v>62</v>
      </c>
      <c r="D10" s="2" t="s">
        <v>67</v>
      </c>
      <c r="E10" s="2" t="s">
        <v>37</v>
      </c>
      <c r="F10" s="2" t="s">
        <v>15</v>
      </c>
      <c r="G10" s="2" t="s">
        <v>20</v>
      </c>
      <c r="H10" s="2" t="s">
        <v>70</v>
      </c>
      <c r="I10" s="2" t="s">
        <v>78</v>
      </c>
      <c r="J10" s="2"/>
      <c r="K10" s="2" t="s">
        <v>41</v>
      </c>
      <c r="L10" s="2" t="s">
        <v>51</v>
      </c>
      <c r="M10" s="2" t="s">
        <v>87</v>
      </c>
      <c r="N10" s="2" t="s">
        <v>41</v>
      </c>
      <c r="O10" s="2" t="s">
        <v>51</v>
      </c>
      <c r="P10" s="2" t="s">
        <v>87</v>
      </c>
    </row>
    <row r="11" spans="1:31" x14ac:dyDescent="0.25">
      <c r="A11" s="54"/>
      <c r="B11" s="54"/>
      <c r="C11" s="55"/>
      <c r="D11" s="55"/>
      <c r="E11" s="55"/>
      <c r="F11" s="55"/>
      <c r="G11" s="55"/>
      <c r="H11" s="55"/>
      <c r="I11" s="55"/>
      <c r="J11" s="56"/>
      <c r="K11" s="57"/>
      <c r="L11" s="56"/>
      <c r="M11" s="58"/>
      <c r="N11" s="57"/>
      <c r="O11" s="56"/>
      <c r="P11" s="58"/>
    </row>
    <row r="12" spans="1:31" x14ac:dyDescent="0.25">
      <c r="A12" s="54"/>
      <c r="B12" s="54"/>
      <c r="C12" s="55"/>
      <c r="D12" s="55"/>
      <c r="E12" s="55"/>
      <c r="F12" s="55"/>
      <c r="G12" s="55"/>
      <c r="H12" s="55"/>
      <c r="I12" s="55"/>
      <c r="J12" s="56"/>
      <c r="K12" s="57"/>
      <c r="L12" s="56"/>
      <c r="M12" s="59"/>
      <c r="N12" s="57"/>
      <c r="O12" s="56"/>
      <c r="P12" s="59"/>
    </row>
    <row r="13" spans="1:31" x14ac:dyDescent="0.25">
      <c r="A13" s="54"/>
      <c r="B13" s="54"/>
      <c r="C13" s="55"/>
      <c r="D13" s="55"/>
      <c r="E13" s="55"/>
      <c r="F13" s="55"/>
      <c r="G13" s="55"/>
      <c r="H13" s="55"/>
      <c r="I13" s="55"/>
      <c r="J13" s="56"/>
      <c r="K13" s="57"/>
      <c r="L13" s="56"/>
      <c r="M13" s="59"/>
      <c r="N13" s="57"/>
      <c r="O13" s="56"/>
      <c r="P13" s="59"/>
    </row>
    <row r="14" spans="1:31" x14ac:dyDescent="0.25">
      <c r="A14" s="54"/>
      <c r="B14" s="54"/>
      <c r="C14" s="55"/>
      <c r="D14" s="55"/>
      <c r="E14" s="55"/>
      <c r="F14" s="55"/>
      <c r="G14" s="55"/>
      <c r="H14" s="55"/>
      <c r="I14" s="55"/>
      <c r="J14" s="56"/>
      <c r="K14" s="57"/>
      <c r="L14" s="56"/>
      <c r="M14" s="59"/>
      <c r="N14" s="57"/>
      <c r="O14" s="56"/>
      <c r="P14" s="59"/>
    </row>
    <row r="15" spans="1:31" x14ac:dyDescent="0.25">
      <c r="A15" s="54"/>
      <c r="B15" s="54"/>
      <c r="C15" s="55"/>
      <c r="D15" s="55"/>
      <c r="E15" s="55"/>
      <c r="F15" s="55"/>
      <c r="G15" s="55"/>
      <c r="H15" s="55"/>
      <c r="I15" s="55"/>
      <c r="J15" s="56"/>
      <c r="K15" s="57"/>
      <c r="L15" s="56"/>
      <c r="M15" s="59"/>
      <c r="N15" s="57"/>
      <c r="O15" s="56"/>
      <c r="P15" s="59"/>
      <c r="AB15" s="33" t="s">
        <v>90</v>
      </c>
      <c r="AC15" s="33" t="s">
        <v>91</v>
      </c>
    </row>
    <row r="16" spans="1:31" x14ac:dyDescent="0.25">
      <c r="A16" s="54"/>
      <c r="B16" s="54"/>
      <c r="C16" s="55"/>
      <c r="D16" s="55"/>
      <c r="E16" s="55"/>
      <c r="F16" s="55"/>
      <c r="G16" s="55"/>
      <c r="H16" s="55"/>
      <c r="I16" s="55"/>
      <c r="J16" s="56"/>
      <c r="K16" s="57"/>
      <c r="L16" s="56"/>
      <c r="M16" s="59"/>
      <c r="N16" s="57"/>
      <c r="O16" s="56"/>
      <c r="P16" s="59"/>
      <c r="AB16" s="33" t="s">
        <v>125</v>
      </c>
      <c r="AC16" s="33" t="s">
        <v>111</v>
      </c>
    </row>
    <row r="17" spans="1:29" x14ac:dyDescent="0.25">
      <c r="A17" s="54"/>
      <c r="B17" s="54"/>
      <c r="C17" s="55"/>
      <c r="D17" s="55"/>
      <c r="E17" s="55"/>
      <c r="F17" s="55"/>
      <c r="G17" s="55"/>
      <c r="H17" s="55"/>
      <c r="I17" s="55"/>
      <c r="J17" s="56"/>
      <c r="K17" s="57"/>
      <c r="L17" s="56"/>
      <c r="M17" s="59"/>
      <c r="N17" s="57"/>
      <c r="O17" s="56"/>
      <c r="P17" s="59"/>
      <c r="AB17" s="33" t="s">
        <v>92</v>
      </c>
      <c r="AC17" s="33" t="s">
        <v>91</v>
      </c>
    </row>
    <row r="18" spans="1:29" x14ac:dyDescent="0.25">
      <c r="A18" s="54"/>
      <c r="B18" s="54"/>
      <c r="C18" s="55"/>
      <c r="D18" s="55"/>
      <c r="E18" s="55"/>
      <c r="F18" s="55"/>
      <c r="G18" s="55"/>
      <c r="H18" s="55"/>
      <c r="I18" s="55"/>
      <c r="J18" s="56"/>
      <c r="K18" s="57"/>
      <c r="L18" s="56"/>
      <c r="M18" s="59"/>
      <c r="N18" s="57"/>
      <c r="O18" s="56"/>
      <c r="P18" s="59"/>
      <c r="AB18" s="33" t="s">
        <v>93</v>
      </c>
      <c r="AC18" s="33" t="s">
        <v>91</v>
      </c>
    </row>
    <row r="19" spans="1:29" x14ac:dyDescent="0.25">
      <c r="A19" s="54"/>
      <c r="B19" s="56"/>
      <c r="C19" s="55"/>
      <c r="D19" s="55"/>
      <c r="E19" s="55"/>
      <c r="F19" s="55"/>
      <c r="G19" s="55"/>
      <c r="H19" s="55"/>
      <c r="I19" s="55"/>
      <c r="J19" s="56"/>
      <c r="K19" s="57"/>
      <c r="L19" s="56"/>
      <c r="M19" s="59"/>
      <c r="N19" s="57"/>
      <c r="O19" s="56"/>
      <c r="P19" s="59"/>
      <c r="AB19" s="33" t="s">
        <v>94</v>
      </c>
      <c r="AC19" s="33" t="s">
        <v>91</v>
      </c>
    </row>
    <row r="20" spans="1:29" x14ac:dyDescent="0.25">
      <c r="A20" s="54"/>
      <c r="B20" s="56"/>
      <c r="C20" s="55"/>
      <c r="D20" s="55"/>
      <c r="E20" s="55"/>
      <c r="F20" s="55"/>
      <c r="G20" s="55"/>
      <c r="H20" s="55"/>
      <c r="I20" s="55"/>
      <c r="J20" s="56"/>
      <c r="K20" s="57"/>
      <c r="L20" s="56"/>
      <c r="M20" s="59"/>
      <c r="N20" s="57"/>
      <c r="O20" s="56"/>
      <c r="P20" s="59"/>
      <c r="AB20" s="33" t="s">
        <v>123</v>
      </c>
      <c r="AC20" s="33" t="s">
        <v>91</v>
      </c>
    </row>
    <row r="21" spans="1:29" x14ac:dyDescent="0.25">
      <c r="A21" s="54"/>
      <c r="B21" s="56"/>
      <c r="C21" s="55"/>
      <c r="D21" s="55"/>
      <c r="E21" s="55"/>
      <c r="F21" s="55"/>
      <c r="G21" s="55"/>
      <c r="H21" s="55"/>
      <c r="I21" s="55"/>
      <c r="J21" s="56"/>
      <c r="K21" s="57"/>
      <c r="L21" s="56"/>
      <c r="M21" s="59"/>
      <c r="N21" s="57"/>
      <c r="O21" s="56"/>
      <c r="P21" s="59"/>
      <c r="AB21" s="33" t="s">
        <v>126</v>
      </c>
      <c r="AC21" s="33" t="s">
        <v>111</v>
      </c>
    </row>
    <row r="22" spans="1:29" x14ac:dyDescent="0.25">
      <c r="A22" s="54"/>
      <c r="B22" s="56"/>
      <c r="C22" s="55"/>
      <c r="D22" s="55"/>
      <c r="E22" s="55"/>
      <c r="F22" s="55"/>
      <c r="G22" s="55"/>
      <c r="H22" s="55"/>
      <c r="I22" s="55"/>
      <c r="J22" s="56"/>
      <c r="K22" s="57"/>
      <c r="L22" s="56"/>
      <c r="M22" s="59"/>
      <c r="N22" s="57"/>
      <c r="O22" s="56"/>
      <c r="P22" s="59"/>
      <c r="AB22" s="33" t="s">
        <v>127</v>
      </c>
      <c r="AC22" s="33" t="s">
        <v>111</v>
      </c>
    </row>
    <row r="23" spans="1:29" x14ac:dyDescent="0.25">
      <c r="A23" s="54"/>
      <c r="B23" s="56"/>
      <c r="C23" s="55"/>
      <c r="D23" s="56"/>
      <c r="E23" s="55"/>
      <c r="F23" s="56"/>
      <c r="G23" s="56"/>
      <c r="H23" s="55"/>
      <c r="I23" s="56"/>
      <c r="J23" s="56"/>
      <c r="K23" s="57"/>
      <c r="L23" s="56"/>
      <c r="M23" s="59"/>
      <c r="N23" s="57"/>
      <c r="O23" s="56"/>
      <c r="P23" s="59"/>
      <c r="AB23" s="33" t="s">
        <v>95</v>
      </c>
      <c r="AC23" s="33" t="s">
        <v>91</v>
      </c>
    </row>
    <row r="24" spans="1:29" x14ac:dyDescent="0.25">
      <c r="A24" s="56"/>
      <c r="B24" s="56"/>
      <c r="C24" s="55"/>
      <c r="D24" s="56"/>
      <c r="E24" s="55"/>
      <c r="F24" s="56"/>
      <c r="G24" s="56"/>
      <c r="H24" s="55"/>
      <c r="I24" s="56"/>
      <c r="J24" s="56"/>
      <c r="K24" s="57"/>
      <c r="L24" s="56"/>
      <c r="M24" s="59"/>
      <c r="N24" s="57"/>
      <c r="O24" s="56"/>
      <c r="P24" s="59"/>
      <c r="AB24" s="33" t="s">
        <v>128</v>
      </c>
      <c r="AC24" s="33" t="s">
        <v>111</v>
      </c>
    </row>
    <row r="25" spans="1:29" x14ac:dyDescent="0.25">
      <c r="A25" s="56"/>
      <c r="B25" s="56"/>
      <c r="C25" s="55"/>
      <c r="D25" s="56"/>
      <c r="E25" s="55"/>
      <c r="F25" s="56"/>
      <c r="G25" s="56"/>
      <c r="H25" s="55"/>
      <c r="I25" s="56"/>
      <c r="J25" s="56"/>
      <c r="K25" s="57"/>
      <c r="L25" s="56"/>
      <c r="M25" s="59"/>
      <c r="N25" s="57"/>
      <c r="O25" s="56"/>
      <c r="P25" s="59"/>
      <c r="AB25" s="33" t="s">
        <v>96</v>
      </c>
      <c r="AC25" s="33" t="s">
        <v>91</v>
      </c>
    </row>
    <row r="26" spans="1:29" x14ac:dyDescent="0.25">
      <c r="A26" s="56"/>
      <c r="B26" s="56"/>
      <c r="C26" s="55"/>
      <c r="D26" s="56"/>
      <c r="E26" s="55"/>
      <c r="F26" s="56"/>
      <c r="G26" s="56"/>
      <c r="H26" s="55"/>
      <c r="I26" s="56"/>
      <c r="J26" s="56"/>
      <c r="K26" s="57"/>
      <c r="L26" s="56"/>
      <c r="M26" s="59"/>
      <c r="N26" s="57"/>
      <c r="O26" s="56"/>
      <c r="P26" s="59"/>
      <c r="AB26" s="33" t="s">
        <v>129</v>
      </c>
      <c r="AC26" s="33" t="s">
        <v>111</v>
      </c>
    </row>
    <row r="27" spans="1:29" x14ac:dyDescent="0.25">
      <c r="A27" s="56"/>
      <c r="B27" s="56"/>
      <c r="C27" s="55"/>
      <c r="D27" s="56"/>
      <c r="E27" s="55"/>
      <c r="F27" s="56"/>
      <c r="G27" s="56"/>
      <c r="H27" s="55"/>
      <c r="I27" s="56"/>
      <c r="J27" s="56"/>
      <c r="K27" s="57"/>
      <c r="L27" s="56"/>
      <c r="M27" s="59"/>
      <c r="N27" s="57"/>
      <c r="O27" s="56"/>
      <c r="P27" s="59"/>
      <c r="AB27" s="33" t="s">
        <v>130</v>
      </c>
      <c r="AC27" s="33" t="s">
        <v>111</v>
      </c>
    </row>
    <row r="28" spans="1:29" x14ac:dyDescent="0.25">
      <c r="A28" s="56"/>
      <c r="B28" s="56"/>
      <c r="C28" s="55"/>
      <c r="D28" s="56"/>
      <c r="E28" s="55"/>
      <c r="F28" s="56"/>
      <c r="G28" s="56"/>
      <c r="H28" s="55"/>
      <c r="I28" s="56"/>
      <c r="J28" s="56"/>
      <c r="K28" s="57"/>
      <c r="L28" s="56"/>
      <c r="M28" s="59"/>
      <c r="N28" s="57"/>
      <c r="O28" s="56"/>
      <c r="P28" s="59"/>
      <c r="AB28" s="33" t="s">
        <v>124</v>
      </c>
      <c r="AC28" s="33" t="s">
        <v>91</v>
      </c>
    </row>
    <row r="29" spans="1:29" x14ac:dyDescent="0.25">
      <c r="A29" s="56"/>
      <c r="B29" s="56"/>
      <c r="C29" s="55"/>
      <c r="D29" s="56"/>
      <c r="E29" s="55"/>
      <c r="F29" s="56"/>
      <c r="G29" s="56"/>
      <c r="H29" s="55"/>
      <c r="I29" s="56"/>
      <c r="J29" s="56"/>
      <c r="K29" s="57"/>
      <c r="L29" s="56"/>
      <c r="M29" s="59"/>
      <c r="N29" s="57"/>
      <c r="O29" s="56"/>
      <c r="P29" s="59"/>
      <c r="AB29" s="33" t="s">
        <v>97</v>
      </c>
      <c r="AC29" s="33" t="s">
        <v>91</v>
      </c>
    </row>
    <row r="30" spans="1:29" x14ac:dyDescent="0.25">
      <c r="A30" s="56"/>
      <c r="B30" s="56"/>
      <c r="C30" s="55"/>
      <c r="D30" s="56"/>
      <c r="E30" s="55"/>
      <c r="F30" s="56"/>
      <c r="G30" s="56"/>
      <c r="H30" s="55"/>
      <c r="I30" s="56"/>
      <c r="J30" s="56"/>
      <c r="K30" s="57"/>
      <c r="L30" s="56"/>
      <c r="M30" s="59"/>
      <c r="N30" s="57"/>
      <c r="O30" s="56"/>
      <c r="P30" s="59"/>
      <c r="AB30" s="33" t="s">
        <v>98</v>
      </c>
      <c r="AC30" s="33" t="s">
        <v>91</v>
      </c>
    </row>
    <row r="31" spans="1:29" x14ac:dyDescent="0.25">
      <c r="A31" s="56"/>
      <c r="B31" s="56"/>
      <c r="C31" s="55"/>
      <c r="D31" s="56"/>
      <c r="E31" s="55"/>
      <c r="F31" s="56"/>
      <c r="G31" s="56"/>
      <c r="H31" s="55"/>
      <c r="I31" s="56"/>
      <c r="J31" s="56"/>
      <c r="K31" s="57"/>
      <c r="L31" s="56"/>
      <c r="M31" s="59"/>
      <c r="N31" s="57"/>
      <c r="O31" s="56"/>
      <c r="P31" s="59"/>
      <c r="AB31" s="33" t="s">
        <v>134</v>
      </c>
      <c r="AC31" s="33" t="s">
        <v>91</v>
      </c>
    </row>
    <row r="32" spans="1:29" x14ac:dyDescent="0.25">
      <c r="A32" s="56"/>
      <c r="B32" s="56"/>
      <c r="C32" s="55"/>
      <c r="D32" s="56"/>
      <c r="E32" s="55"/>
      <c r="F32" s="56"/>
      <c r="G32" s="56"/>
      <c r="H32" s="55"/>
      <c r="I32" s="56"/>
      <c r="J32" s="56"/>
      <c r="K32" s="57"/>
      <c r="L32" s="56"/>
      <c r="M32" s="59"/>
      <c r="N32" s="57"/>
      <c r="O32" s="56"/>
      <c r="P32" s="59"/>
      <c r="AB32" s="33" t="s">
        <v>131</v>
      </c>
      <c r="AC32" s="33" t="s">
        <v>91</v>
      </c>
    </row>
    <row r="33" spans="1:29" x14ac:dyDescent="0.25">
      <c r="A33" s="56"/>
      <c r="B33" s="56"/>
      <c r="C33" s="55"/>
      <c r="D33" s="56"/>
      <c r="E33" s="55"/>
      <c r="F33" s="56"/>
      <c r="G33" s="56"/>
      <c r="H33" s="55"/>
      <c r="I33" s="56"/>
      <c r="J33" s="56"/>
      <c r="K33" s="57"/>
      <c r="L33" s="56"/>
      <c r="M33" s="59"/>
      <c r="N33" s="57"/>
      <c r="O33" s="56"/>
      <c r="P33" s="59"/>
      <c r="AB33" s="33" t="s">
        <v>132</v>
      </c>
      <c r="AC33" s="33" t="s">
        <v>91</v>
      </c>
    </row>
    <row r="34" spans="1:29" x14ac:dyDescent="0.25">
      <c r="A34" s="56"/>
      <c r="B34" s="56"/>
      <c r="C34" s="55"/>
      <c r="D34" s="56"/>
      <c r="E34" s="55"/>
      <c r="F34" s="56"/>
      <c r="G34" s="56"/>
      <c r="H34" s="55"/>
      <c r="I34" s="56"/>
      <c r="J34" s="56"/>
      <c r="K34" s="57"/>
      <c r="L34" s="56"/>
      <c r="M34" s="59"/>
      <c r="N34" s="57"/>
      <c r="O34" s="56"/>
      <c r="P34" s="59"/>
      <c r="AB34" s="33" t="s">
        <v>99</v>
      </c>
      <c r="AC34" s="33" t="s">
        <v>91</v>
      </c>
    </row>
    <row r="35" spans="1:29" x14ac:dyDescent="0.25">
      <c r="A35" s="56"/>
      <c r="B35" s="56"/>
      <c r="C35" s="55"/>
      <c r="D35" s="56"/>
      <c r="E35" s="55"/>
      <c r="F35" s="56"/>
      <c r="G35" s="56"/>
      <c r="H35" s="55"/>
      <c r="I35" s="56"/>
      <c r="J35" s="56"/>
      <c r="K35" s="57"/>
      <c r="L35" s="56"/>
      <c r="M35" s="59"/>
      <c r="N35" s="57"/>
      <c r="O35" s="56"/>
      <c r="P35" s="59"/>
      <c r="AB35" s="33" t="s">
        <v>100</v>
      </c>
      <c r="AC35" s="33" t="s">
        <v>91</v>
      </c>
    </row>
    <row r="36" spans="1:29" x14ac:dyDescent="0.25">
      <c r="A36" s="56"/>
      <c r="B36" s="56"/>
      <c r="C36" s="55"/>
      <c r="D36" s="56"/>
      <c r="E36" s="55"/>
      <c r="F36" s="56"/>
      <c r="G36" s="56"/>
      <c r="H36" s="56"/>
      <c r="I36" s="56"/>
      <c r="J36" s="56"/>
      <c r="K36" s="57"/>
      <c r="L36" s="56"/>
      <c r="M36" s="59"/>
      <c r="N36" s="57"/>
      <c r="O36" s="56"/>
      <c r="P36" s="59"/>
      <c r="AB36" s="33" t="s">
        <v>101</v>
      </c>
      <c r="AC36" s="33" t="s">
        <v>91</v>
      </c>
    </row>
    <row r="37" spans="1:29" x14ac:dyDescent="0.25">
      <c r="A37" s="56"/>
      <c r="B37" s="56"/>
      <c r="C37" s="55"/>
      <c r="D37" s="56"/>
      <c r="E37" s="55"/>
      <c r="F37" s="56"/>
      <c r="G37" s="56"/>
      <c r="H37" s="56"/>
      <c r="I37" s="56"/>
      <c r="J37" s="56"/>
      <c r="K37" s="57"/>
      <c r="L37" s="56"/>
      <c r="M37" s="59"/>
      <c r="N37" s="57"/>
      <c r="O37" s="56"/>
      <c r="P37" s="59"/>
      <c r="AB37" s="33" t="s">
        <v>133</v>
      </c>
      <c r="AC37" s="33" t="s">
        <v>91</v>
      </c>
    </row>
    <row r="38" spans="1:29" x14ac:dyDescent="0.25">
      <c r="A38" s="56"/>
      <c r="B38" s="56"/>
      <c r="C38" s="55"/>
      <c r="D38" s="56"/>
      <c r="E38" s="55"/>
      <c r="F38" s="56"/>
      <c r="G38" s="56"/>
      <c r="H38" s="56"/>
      <c r="I38" s="56"/>
      <c r="J38" s="56"/>
      <c r="K38" s="57"/>
      <c r="L38" s="56"/>
      <c r="M38" s="59"/>
      <c r="N38" s="57"/>
      <c r="O38" s="56"/>
      <c r="P38" s="59"/>
      <c r="AB38" s="33" t="s">
        <v>135</v>
      </c>
      <c r="AC38" s="33" t="s">
        <v>111</v>
      </c>
    </row>
    <row r="39" spans="1:29" x14ac:dyDescent="0.25">
      <c r="A39" s="56"/>
      <c r="B39" s="56"/>
      <c r="C39" s="55"/>
      <c r="D39" s="56"/>
      <c r="E39" s="55"/>
      <c r="F39" s="56"/>
      <c r="G39" s="56"/>
      <c r="H39" s="56"/>
      <c r="I39" s="56"/>
      <c r="J39" s="56"/>
      <c r="K39" s="57"/>
      <c r="L39" s="56"/>
      <c r="M39" s="59"/>
      <c r="N39" s="57"/>
      <c r="O39" s="56"/>
      <c r="P39" s="59"/>
      <c r="AB39" s="33" t="s">
        <v>139</v>
      </c>
      <c r="AC39" s="33" t="s">
        <v>111</v>
      </c>
    </row>
    <row r="40" spans="1:29" x14ac:dyDescent="0.25">
      <c r="A40" s="56"/>
      <c r="B40" s="56"/>
      <c r="C40" s="55"/>
      <c r="D40" s="56"/>
      <c r="E40" s="55"/>
      <c r="F40" s="56"/>
      <c r="G40" s="56"/>
      <c r="H40" s="56"/>
      <c r="I40" s="56"/>
      <c r="J40" s="56"/>
      <c r="K40" s="57"/>
      <c r="L40" s="56"/>
      <c r="M40" s="59"/>
      <c r="N40" s="57"/>
      <c r="O40" s="56"/>
      <c r="P40" s="59"/>
      <c r="AB40" s="33" t="s">
        <v>102</v>
      </c>
      <c r="AC40" s="33" t="s">
        <v>91</v>
      </c>
    </row>
    <row r="41" spans="1:29" x14ac:dyDescent="0.25">
      <c r="C41" s="35"/>
      <c r="AB41" s="33" t="s">
        <v>103</v>
      </c>
      <c r="AC41" s="33" t="s">
        <v>91</v>
      </c>
    </row>
    <row r="42" spans="1:29" x14ac:dyDescent="0.25">
      <c r="C42" s="35"/>
      <c r="AB42" s="33" t="s">
        <v>136</v>
      </c>
      <c r="AC42" s="33" t="s">
        <v>91</v>
      </c>
    </row>
    <row r="43" spans="1:29" x14ac:dyDescent="0.25">
      <c r="C43" s="35"/>
      <c r="AB43" s="33" t="s">
        <v>137</v>
      </c>
      <c r="AC43" s="33" t="s">
        <v>91</v>
      </c>
    </row>
    <row r="44" spans="1:29" x14ac:dyDescent="0.25">
      <c r="C44" s="35"/>
      <c r="AB44" s="33" t="s">
        <v>104</v>
      </c>
      <c r="AC44" s="33" t="s">
        <v>91</v>
      </c>
    </row>
    <row r="45" spans="1:29" x14ac:dyDescent="0.25">
      <c r="C45" s="35"/>
      <c r="AB45" s="33" t="s">
        <v>105</v>
      </c>
      <c r="AC45" s="33" t="s">
        <v>91</v>
      </c>
    </row>
    <row r="46" spans="1:29" x14ac:dyDescent="0.25">
      <c r="C46" s="35"/>
      <c r="AB46" s="33" t="s">
        <v>106</v>
      </c>
      <c r="AC46" s="33" t="s">
        <v>91</v>
      </c>
    </row>
    <row r="47" spans="1:29" x14ac:dyDescent="0.25">
      <c r="C47" s="35"/>
      <c r="AB47" s="33" t="s">
        <v>138</v>
      </c>
      <c r="AC47" s="33" t="s">
        <v>111</v>
      </c>
    </row>
    <row r="48" spans="1:29" x14ac:dyDescent="0.25">
      <c r="C48" s="35"/>
      <c r="AB48" s="33" t="s">
        <v>140</v>
      </c>
      <c r="AC48" s="33" t="s">
        <v>91</v>
      </c>
    </row>
    <row r="49" spans="3:29" x14ac:dyDescent="0.25">
      <c r="C49" s="35"/>
      <c r="AB49" s="33" t="s">
        <v>141</v>
      </c>
      <c r="AC49" s="33" t="s">
        <v>111</v>
      </c>
    </row>
    <row r="50" spans="3:29" x14ac:dyDescent="0.25">
      <c r="C50" s="35"/>
      <c r="AB50" s="33" t="s">
        <v>142</v>
      </c>
      <c r="AC50" s="33" t="s">
        <v>91</v>
      </c>
    </row>
    <row r="51" spans="3:29" x14ac:dyDescent="0.25">
      <c r="C51" s="35"/>
      <c r="AB51" s="33" t="s">
        <v>107</v>
      </c>
      <c r="AC51" s="33" t="s">
        <v>91</v>
      </c>
    </row>
    <row r="52" spans="3:29" x14ac:dyDescent="0.25">
      <c r="C52" s="35"/>
      <c r="AB52" s="33" t="s">
        <v>108</v>
      </c>
      <c r="AC52" s="33" t="s">
        <v>91</v>
      </c>
    </row>
    <row r="53" spans="3:29" x14ac:dyDescent="0.25">
      <c r="C53" s="35"/>
      <c r="AB53" s="33" t="s">
        <v>109</v>
      </c>
      <c r="AC53" s="33" t="s">
        <v>91</v>
      </c>
    </row>
    <row r="54" spans="3:29" x14ac:dyDescent="0.25">
      <c r="C54" s="35"/>
      <c r="AB54" s="33" t="s">
        <v>110</v>
      </c>
      <c r="AC54" s="33" t="s">
        <v>111</v>
      </c>
    </row>
    <row r="55" spans="3:29" x14ac:dyDescent="0.25">
      <c r="C55" s="35"/>
      <c r="AB55" s="33" t="s">
        <v>143</v>
      </c>
      <c r="AC55" s="33" t="s">
        <v>111</v>
      </c>
    </row>
    <row r="56" spans="3:29" x14ac:dyDescent="0.25">
      <c r="C56" s="35"/>
      <c r="AB56" s="33" t="s">
        <v>112</v>
      </c>
      <c r="AC56" s="33" t="s">
        <v>91</v>
      </c>
    </row>
    <row r="57" spans="3:29" x14ac:dyDescent="0.25">
      <c r="C57" s="35"/>
      <c r="AB57" s="33" t="s">
        <v>113</v>
      </c>
      <c r="AC57" s="33" t="s">
        <v>114</v>
      </c>
    </row>
    <row r="58" spans="3:29" x14ac:dyDescent="0.25">
      <c r="C58" s="35"/>
      <c r="AB58" s="33" t="s">
        <v>115</v>
      </c>
      <c r="AC58" s="33" t="s">
        <v>111</v>
      </c>
    </row>
    <row r="59" spans="3:29" x14ac:dyDescent="0.25">
      <c r="C59" s="35"/>
      <c r="AB59" s="33" t="s">
        <v>144</v>
      </c>
      <c r="AC59" s="33" t="s">
        <v>91</v>
      </c>
    </row>
    <row r="60" spans="3:29" x14ac:dyDescent="0.25">
      <c r="C60" s="35"/>
      <c r="AB60" s="33" t="s">
        <v>116</v>
      </c>
      <c r="AC60" s="33" t="s">
        <v>91</v>
      </c>
    </row>
    <row r="61" spans="3:29" x14ac:dyDescent="0.25">
      <c r="C61" s="35"/>
      <c r="AB61" s="33" t="s">
        <v>117</v>
      </c>
      <c r="AC61" s="33" t="s">
        <v>91</v>
      </c>
    </row>
    <row r="62" spans="3:29" x14ac:dyDescent="0.25">
      <c r="C62" s="35"/>
      <c r="AB62" s="33" t="s">
        <v>145</v>
      </c>
      <c r="AC62" s="33" t="s">
        <v>91</v>
      </c>
    </row>
    <row r="63" spans="3:29" x14ac:dyDescent="0.25">
      <c r="C63" s="35"/>
      <c r="AB63" s="33" t="s">
        <v>146</v>
      </c>
      <c r="AC63" s="33" t="s">
        <v>91</v>
      </c>
    </row>
    <row r="64" spans="3:29" x14ac:dyDescent="0.25">
      <c r="C64" s="35"/>
      <c r="AB64" s="33" t="s">
        <v>118</v>
      </c>
      <c r="AC64" s="33" t="s">
        <v>91</v>
      </c>
    </row>
    <row r="65" spans="3:31" x14ac:dyDescent="0.25">
      <c r="C65" s="35"/>
      <c r="AB65" s="33" t="s">
        <v>147</v>
      </c>
      <c r="AC65" s="33" t="s">
        <v>91</v>
      </c>
    </row>
    <row r="66" spans="3:31" x14ac:dyDescent="0.25">
      <c r="C66" s="35"/>
      <c r="AB66" s="33" t="s">
        <v>119</v>
      </c>
      <c r="AC66" s="33" t="s">
        <v>91</v>
      </c>
    </row>
    <row r="67" spans="3:31" x14ac:dyDescent="0.25">
      <c r="C67" s="35"/>
      <c r="AB67" s="33" t="s">
        <v>120</v>
      </c>
      <c r="AC67" s="33" t="s">
        <v>91</v>
      </c>
    </row>
    <row r="68" spans="3:31" x14ac:dyDescent="0.25">
      <c r="C68" s="35"/>
      <c r="AB68" s="33" t="s">
        <v>58</v>
      </c>
      <c r="AC68" s="33" t="s">
        <v>91</v>
      </c>
      <c r="AE68" s="34" t="s">
        <v>170</v>
      </c>
    </row>
    <row r="69" spans="3:31" x14ac:dyDescent="0.25">
      <c r="C69" s="35"/>
      <c r="AB69" s="33" t="s">
        <v>150</v>
      </c>
      <c r="AC69" s="33" t="s">
        <v>91</v>
      </c>
    </row>
    <row r="70" spans="3:31" x14ac:dyDescent="0.25">
      <c r="C70" s="35"/>
      <c r="AB70" s="33" t="s">
        <v>148</v>
      </c>
      <c r="AC70" s="33" t="s">
        <v>91</v>
      </c>
    </row>
    <row r="71" spans="3:31" x14ac:dyDescent="0.25">
      <c r="C71" s="35"/>
      <c r="AB71" s="33" t="s">
        <v>151</v>
      </c>
      <c r="AC71" s="33" t="s">
        <v>91</v>
      </c>
    </row>
    <row r="72" spans="3:31" x14ac:dyDescent="0.25">
      <c r="C72" s="35"/>
      <c r="AB72" s="33" t="s">
        <v>121</v>
      </c>
      <c r="AC72" s="33" t="s">
        <v>91</v>
      </c>
    </row>
    <row r="73" spans="3:31" x14ac:dyDescent="0.25">
      <c r="C73" s="35"/>
      <c r="AB73" s="33" t="s">
        <v>149</v>
      </c>
      <c r="AC73" s="33" t="s">
        <v>91</v>
      </c>
    </row>
    <row r="74" spans="3:31" x14ac:dyDescent="0.25">
      <c r="C74" s="35"/>
      <c r="AB74" s="33" t="s">
        <v>122</v>
      </c>
      <c r="AC74" s="33" t="s">
        <v>91</v>
      </c>
    </row>
    <row r="75" spans="3:31" x14ac:dyDescent="0.25">
      <c r="C75" s="35"/>
    </row>
    <row r="76" spans="3:31" x14ac:dyDescent="0.25">
      <c r="C76" s="35"/>
    </row>
    <row r="77" spans="3:31" x14ac:dyDescent="0.25">
      <c r="C77" s="35"/>
    </row>
    <row r="78" spans="3:31" x14ac:dyDescent="0.25">
      <c r="C78" s="35"/>
    </row>
    <row r="79" spans="3:31" x14ac:dyDescent="0.25">
      <c r="C79" s="35"/>
    </row>
    <row r="80" spans="3:31" x14ac:dyDescent="0.25">
      <c r="C80" s="35"/>
    </row>
  </sheetData>
  <sortState xmlns:xlrd2="http://schemas.microsoft.com/office/spreadsheetml/2017/richdata2" ref="AB15:AC74">
    <sortCondition ref="AB15:AB74"/>
  </sortState>
  <mergeCells count="7">
    <mergeCell ref="B1:E1"/>
    <mergeCell ref="I7:L7"/>
    <mergeCell ref="I2:L2"/>
    <mergeCell ref="I3:L3"/>
    <mergeCell ref="I4:L4"/>
    <mergeCell ref="I5:L5"/>
    <mergeCell ref="I6:L6"/>
  </mergeCells>
  <dataValidations count="3">
    <dataValidation type="list" allowBlank="1" showInputMessage="1" sqref="B1" xr:uid="{E65D2127-C6D2-4F57-B183-345BEC8641D9}">
      <formula1>$AB$15:$AB$74</formula1>
    </dataValidation>
    <dataValidation type="list" allowBlank="1" showInputMessage="1" showErrorMessage="1" promptTitle="BM" sqref="E11:E40" xr:uid="{ABB1C0B3-3B6A-44FC-BA7C-CEBDF515902B}">
      <formula1>"BM"</formula1>
    </dataValidation>
    <dataValidation type="list" allowBlank="1" showInputMessage="1" showErrorMessage="1" sqref="B5" xr:uid="{929C0D5A-3727-4725-BF49-C4D2B5301060}">
      <formula1>$AB$3:$AB$9</formula1>
    </dataValidation>
  </dataValidations>
  <pageMargins left="0.7" right="0.7" top="0.75" bottom="0.75" header="0.3" footer="0.3"/>
  <pageSetup paperSize="9" orientation="portrait" horizontalDpi="360" verticalDpi="36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G23"/>
  <sheetViews>
    <sheetView showZeros="0" workbookViewId="0">
      <selection activeCell="C6" sqref="C6"/>
    </sheetView>
  </sheetViews>
  <sheetFormatPr defaultRowHeight="15" x14ac:dyDescent="0.25"/>
  <cols>
    <col min="1" max="1" width="6.42578125" customWidth="1"/>
    <col min="2" max="2" width="3.85546875" customWidth="1"/>
    <col min="3" max="3" width="28.85546875" customWidth="1"/>
    <col min="4" max="4" width="23.140625" customWidth="1"/>
    <col min="5" max="5" width="20.7109375" customWidth="1"/>
    <col min="6" max="6" width="20.7109375" style="7" customWidth="1"/>
    <col min="7" max="7" width="16.85546875" style="25" customWidth="1"/>
    <col min="8" max="8" width="4.5703125" customWidth="1"/>
    <col min="9" max="9" width="20.7109375" customWidth="1"/>
    <col min="10" max="10" width="17.140625" style="30" customWidth="1"/>
    <col min="11" max="11" width="4.5703125" customWidth="1"/>
    <col min="12" max="12" width="20.7109375" customWidth="1"/>
    <col min="13" max="13" width="9.7109375" customWidth="1"/>
    <col min="14" max="14" width="2.7109375" customWidth="1"/>
    <col min="15" max="15" width="24.7109375" customWidth="1"/>
    <col min="16" max="16" width="9.7109375" customWidth="1"/>
    <col min="17" max="17" width="2.7109375" customWidth="1"/>
    <col min="18" max="18" width="20.7109375" customWidth="1"/>
    <col min="19" max="19" width="9.7109375" customWidth="1"/>
    <col min="20" max="20" width="2.7109375" customWidth="1"/>
    <col min="21" max="21" width="20.7109375" customWidth="1"/>
    <col min="22" max="22" width="9.7109375" customWidth="1"/>
    <col min="23" max="23" width="2.7109375" customWidth="1"/>
    <col min="24" max="24" width="20.7109375" customWidth="1"/>
    <col min="25" max="25" width="9.7109375" customWidth="1"/>
    <col min="26" max="26" width="2.7109375" customWidth="1"/>
    <col min="27" max="27" width="20.7109375" customWidth="1"/>
    <col min="28" max="28" width="9.7109375" customWidth="1"/>
    <col min="29" max="29" width="2.7109375" customWidth="1"/>
    <col min="30" max="30" width="20.7109375" customWidth="1"/>
    <col min="31" max="31" width="9.7109375" customWidth="1"/>
    <col min="32" max="32" width="2.7109375" customWidth="1"/>
    <col min="33" max="33" width="20.7109375" customWidth="1"/>
    <col min="34" max="34" width="9.7109375" customWidth="1"/>
    <col min="35" max="35" width="2.7109375" customWidth="1"/>
    <col min="36" max="36" width="20.7109375" customWidth="1"/>
    <col min="37" max="37" width="9.7109375" customWidth="1"/>
    <col min="38" max="38" width="9.140625" customWidth="1"/>
    <col min="44" max="44" width="20.85546875" bestFit="1" customWidth="1"/>
  </cols>
  <sheetData>
    <row r="2" spans="1:33" ht="18.75" x14ac:dyDescent="0.3">
      <c r="C2" s="3" t="str">
        <f>_xlfn.CONCAT("INSCHRIJFFORMULIER ",Start!B6)</f>
        <v xml:space="preserve">INSCHRIJFFORMULIER </v>
      </c>
      <c r="D2" s="9"/>
    </row>
    <row r="3" spans="1:33" s="33" customFormat="1" ht="15.75" x14ac:dyDescent="0.25">
      <c r="B3" s="35"/>
      <c r="C3" s="35"/>
      <c r="D3" s="35"/>
      <c r="E3" s="35"/>
      <c r="F3" s="37"/>
      <c r="G3" s="36"/>
      <c r="H3" s="35"/>
      <c r="J3" s="40"/>
      <c r="K3" s="35"/>
    </row>
    <row r="4" spans="1:33" s="33" customFormat="1" ht="15.75" x14ac:dyDescent="0.25">
      <c r="B4" s="35"/>
      <c r="C4" s="2" t="s">
        <v>0</v>
      </c>
      <c r="D4" s="38">
        <f>Start!B3</f>
        <v>0</v>
      </c>
      <c r="E4" s="2"/>
      <c r="F4" s="10" t="s">
        <v>7</v>
      </c>
      <c r="G4" s="75">
        <f>Start!B1</f>
        <v>0</v>
      </c>
      <c r="H4" s="75"/>
      <c r="I4" s="75"/>
      <c r="J4" s="40"/>
      <c r="K4" s="35"/>
      <c r="L4" s="35"/>
      <c r="O4" s="35"/>
      <c r="R4" s="35"/>
      <c r="U4" s="35"/>
      <c r="X4" s="35"/>
      <c r="AA4" s="35"/>
      <c r="AD4" s="35"/>
      <c r="AG4" s="35"/>
    </row>
    <row r="5" spans="1:33" s="33" customFormat="1" ht="15.75" x14ac:dyDescent="0.25">
      <c r="B5" s="35"/>
      <c r="C5" s="2" t="s">
        <v>6</v>
      </c>
      <c r="D5" s="39">
        <f>Start!B4</f>
        <v>0</v>
      </c>
      <c r="E5" s="2"/>
      <c r="F5" s="10" t="s">
        <v>8</v>
      </c>
      <c r="G5" s="75">
        <f>Start!B2</f>
        <v>0</v>
      </c>
      <c r="H5" s="75"/>
      <c r="I5" s="75"/>
      <c r="J5" s="40"/>
      <c r="K5" s="35"/>
      <c r="L5" s="35"/>
      <c r="O5" s="35"/>
      <c r="R5" s="35"/>
      <c r="U5" s="35"/>
      <c r="X5" s="35"/>
      <c r="AA5" s="35"/>
      <c r="AD5" s="35"/>
      <c r="AG5" s="35"/>
    </row>
    <row r="6" spans="1:33" s="33" customFormat="1" ht="15.75" x14ac:dyDescent="0.25">
      <c r="B6" s="35"/>
      <c r="C6" s="10" t="s">
        <v>171</v>
      </c>
      <c r="D6" s="39">
        <f>Start!B5</f>
        <v>0</v>
      </c>
      <c r="E6" s="35"/>
      <c r="F6" s="37"/>
      <c r="G6" s="36"/>
      <c r="H6" s="35"/>
      <c r="I6" s="35"/>
      <c r="J6" s="40"/>
      <c r="K6" s="35"/>
      <c r="L6" s="35"/>
      <c r="O6" s="35"/>
      <c r="R6" s="35"/>
      <c r="U6" s="35"/>
      <c r="X6" s="35"/>
      <c r="AA6" s="35"/>
      <c r="AD6" s="35"/>
      <c r="AG6" s="35"/>
    </row>
    <row r="7" spans="1:33" s="33" customFormat="1" ht="15.75" x14ac:dyDescent="0.25">
      <c r="F7" s="34"/>
      <c r="G7" s="36"/>
      <c r="J7" s="40"/>
    </row>
    <row r="8" spans="1:33" s="33" customFormat="1" ht="16.5" thickBot="1" x14ac:dyDescent="0.3">
      <c r="F8" s="34"/>
      <c r="G8" s="36"/>
      <c r="J8" s="40"/>
      <c r="L8" s="2"/>
      <c r="O8" s="2"/>
      <c r="R8" s="2"/>
      <c r="U8" s="2"/>
      <c r="X8" s="2"/>
      <c r="AA8" s="2"/>
      <c r="AD8" s="2"/>
      <c r="AG8" s="2"/>
    </row>
    <row r="9" spans="1:33" s="33" customFormat="1" ht="15.75" customHeight="1" x14ac:dyDescent="0.25">
      <c r="F9" s="34"/>
      <c r="G9" s="36"/>
      <c r="H9" s="76" t="s">
        <v>168</v>
      </c>
      <c r="J9" s="40"/>
      <c r="K9" s="76" t="s">
        <v>168</v>
      </c>
    </row>
    <row r="10" spans="1:33" s="33" customFormat="1" ht="15.75" customHeight="1" x14ac:dyDescent="0.25">
      <c r="C10" s="2"/>
      <c r="F10" s="34"/>
      <c r="G10" s="36"/>
      <c r="H10" s="77"/>
      <c r="J10" s="40"/>
      <c r="K10" s="77"/>
    </row>
    <row r="11" spans="1:33" s="33" customFormat="1" ht="15.75" x14ac:dyDescent="0.25">
      <c r="C11" s="2"/>
      <c r="F11" s="41"/>
      <c r="G11" s="42"/>
      <c r="H11" s="77"/>
      <c r="J11" s="40"/>
      <c r="K11" s="77"/>
    </row>
    <row r="12" spans="1:33" s="33" customFormat="1" ht="15.75" x14ac:dyDescent="0.25">
      <c r="C12" s="2"/>
      <c r="F12" s="41"/>
      <c r="G12" s="42"/>
      <c r="H12" s="77"/>
      <c r="J12" s="40"/>
      <c r="K12" s="77"/>
    </row>
    <row r="13" spans="1:33" s="43" customFormat="1" ht="16.5" thickBot="1" x14ac:dyDescent="0.3">
      <c r="C13" s="44" t="s">
        <v>1</v>
      </c>
      <c r="D13" s="44" t="s">
        <v>2</v>
      </c>
      <c r="E13" s="44" t="s">
        <v>3</v>
      </c>
      <c r="F13" s="45" t="s">
        <v>16</v>
      </c>
      <c r="G13" s="46" t="s">
        <v>19</v>
      </c>
      <c r="H13" s="78"/>
      <c r="I13" s="43" t="s">
        <v>17</v>
      </c>
      <c r="J13" s="47" t="s">
        <v>18</v>
      </c>
      <c r="K13" s="78"/>
      <c r="L13" s="43" t="s">
        <v>5</v>
      </c>
      <c r="M13" s="43" t="s">
        <v>37</v>
      </c>
      <c r="O13" s="43" t="s">
        <v>89</v>
      </c>
    </row>
    <row r="14" spans="1:33" s="33" customFormat="1" ht="15.75" x14ac:dyDescent="0.25">
      <c r="A14" s="2" t="s">
        <v>15</v>
      </c>
      <c r="B14" s="48">
        <v>1</v>
      </c>
      <c r="C14" s="49">
        <f>IF(F14&gt;0,G$4,0)</f>
        <v>0</v>
      </c>
      <c r="D14" s="61"/>
      <c r="E14" s="61"/>
      <c r="F14" s="61"/>
      <c r="G14" s="52">
        <f>_xlfn.XLOOKUP(F14,Start!B$10:B$40,Start!A$10:A$40,0,0,1)</f>
        <v>0</v>
      </c>
      <c r="H14" s="62"/>
      <c r="I14" s="63"/>
      <c r="J14" s="52">
        <f>_xlfn.XLOOKUP(I14,Start!B$10:B$80,Start!A$10:A$80,0,0,1)</f>
        <v>0</v>
      </c>
      <c r="K14" s="62"/>
      <c r="L14" s="49"/>
      <c r="M14" s="49"/>
      <c r="N14" s="49"/>
      <c r="O14" s="63"/>
    </row>
    <row r="15" spans="1:33" s="33" customFormat="1" ht="15.75" x14ac:dyDescent="0.25">
      <c r="B15" s="50">
        <v>2</v>
      </c>
      <c r="C15" s="49">
        <f t="shared" ref="C15:C23" si="0">IF(F15&gt;0,G$4,0)</f>
        <v>0</v>
      </c>
      <c r="D15" s="56"/>
      <c r="E15" s="56"/>
      <c r="F15" s="61"/>
      <c r="G15" s="52">
        <f>_xlfn.XLOOKUP(F15,Start!B$10:B$40,Start!A$10:A$40,0,0,1)</f>
        <v>0</v>
      </c>
      <c r="H15" s="62"/>
      <c r="I15" s="63"/>
      <c r="J15" s="52">
        <f>_xlfn.XLOOKUP(I15,Start!B$10:B$80,Start!A$10:A$80,0,0,1)</f>
        <v>0</v>
      </c>
      <c r="K15" s="62"/>
      <c r="L15" s="51"/>
      <c r="M15" s="51"/>
      <c r="N15" s="51"/>
      <c r="O15" s="63"/>
    </row>
    <row r="16" spans="1:33" s="33" customFormat="1" ht="15.75" x14ac:dyDescent="0.25">
      <c r="B16" s="50">
        <v>3</v>
      </c>
      <c r="C16" s="49">
        <f t="shared" si="0"/>
        <v>0</v>
      </c>
      <c r="D16" s="56"/>
      <c r="E16" s="56"/>
      <c r="F16" s="61"/>
      <c r="G16" s="52">
        <f>_xlfn.XLOOKUP(F16,Start!B$10:B$40,Start!A$10:A$40,0,0,1)</f>
        <v>0</v>
      </c>
      <c r="H16" s="62"/>
      <c r="I16" s="63"/>
      <c r="J16" s="52">
        <f>_xlfn.XLOOKUP(I16,Start!B$10:B$80,Start!A$10:A$80,0,0,1)</f>
        <v>0</v>
      </c>
      <c r="K16" s="62"/>
      <c r="L16" s="51"/>
      <c r="M16" s="51"/>
      <c r="N16" s="51"/>
      <c r="O16" s="63"/>
    </row>
    <row r="17" spans="2:15" s="33" customFormat="1" ht="15.75" x14ac:dyDescent="0.25">
      <c r="B17" s="48">
        <v>4</v>
      </c>
      <c r="C17" s="49">
        <f t="shared" si="0"/>
        <v>0</v>
      </c>
      <c r="D17" s="56"/>
      <c r="E17" s="56"/>
      <c r="F17" s="61"/>
      <c r="G17" s="52">
        <f>_xlfn.XLOOKUP(F17,Start!B$10:B$40,Start!A$10:A$40,0,0,1)</f>
        <v>0</v>
      </c>
      <c r="H17" s="62"/>
      <c r="I17" s="63"/>
      <c r="J17" s="52">
        <f>_xlfn.XLOOKUP(I17,Start!B$10:B$80,Start!A$10:A$80,0,0,1)</f>
        <v>0</v>
      </c>
      <c r="K17" s="62"/>
      <c r="L17" s="51"/>
      <c r="M17" s="51"/>
      <c r="N17" s="51"/>
      <c r="O17" s="63"/>
    </row>
    <row r="18" spans="2:15" s="33" customFormat="1" ht="15.75" x14ac:dyDescent="0.25">
      <c r="B18" s="50">
        <v>5</v>
      </c>
      <c r="C18" s="49">
        <f t="shared" si="0"/>
        <v>0</v>
      </c>
      <c r="D18" s="56"/>
      <c r="E18" s="56"/>
      <c r="F18" s="61"/>
      <c r="G18" s="52">
        <f>_xlfn.XLOOKUP(F18,Start!B$10:B$40,Start!A$10:A$40,0,0,1)</f>
        <v>0</v>
      </c>
      <c r="H18" s="62"/>
      <c r="I18" s="63"/>
      <c r="J18" s="52">
        <f>_xlfn.XLOOKUP(I18,Start!B$10:B$80,Start!A$10:A$80,0,0,1)</f>
        <v>0</v>
      </c>
      <c r="K18" s="62"/>
      <c r="L18" s="51"/>
      <c r="M18" s="51"/>
      <c r="N18" s="51"/>
      <c r="O18" s="63"/>
    </row>
    <row r="19" spans="2:15" s="33" customFormat="1" ht="15.75" x14ac:dyDescent="0.25">
      <c r="B19" s="50">
        <v>6</v>
      </c>
      <c r="C19" s="49">
        <f t="shared" si="0"/>
        <v>0</v>
      </c>
      <c r="D19" s="56"/>
      <c r="E19" s="56"/>
      <c r="F19" s="61"/>
      <c r="G19" s="52">
        <f>_xlfn.XLOOKUP(F19,Start!B$10:B$40,Start!A$10:A$40,0,0,1)</f>
        <v>0</v>
      </c>
      <c r="H19" s="62"/>
      <c r="I19" s="63"/>
      <c r="J19" s="52">
        <f>_xlfn.XLOOKUP(I19,Start!B$10:B$80,Start!A$10:A$80,0,0,1)</f>
        <v>0</v>
      </c>
      <c r="K19" s="62"/>
      <c r="L19" s="51"/>
      <c r="M19" s="51"/>
      <c r="N19" s="51"/>
      <c r="O19" s="63"/>
    </row>
    <row r="20" spans="2:15" s="33" customFormat="1" ht="15.75" x14ac:dyDescent="0.25">
      <c r="B20" s="48">
        <v>7</v>
      </c>
      <c r="C20" s="49">
        <f t="shared" si="0"/>
        <v>0</v>
      </c>
      <c r="D20" s="56"/>
      <c r="E20" s="56"/>
      <c r="F20" s="61"/>
      <c r="G20" s="52">
        <f>_xlfn.XLOOKUP(F20,Start!B$10:B$40,Start!A$10:A$40,0,0,1)</f>
        <v>0</v>
      </c>
      <c r="H20" s="62"/>
      <c r="I20" s="63"/>
      <c r="J20" s="52">
        <f>_xlfn.XLOOKUP(I20,Start!B$10:B$80,Start!A$10:A$80,0,0,1)</f>
        <v>0</v>
      </c>
      <c r="K20" s="62"/>
      <c r="L20" s="51"/>
      <c r="M20" s="51"/>
      <c r="N20" s="51"/>
      <c r="O20" s="63"/>
    </row>
    <row r="21" spans="2:15" s="33" customFormat="1" ht="15.75" x14ac:dyDescent="0.25">
      <c r="B21" s="50">
        <v>8</v>
      </c>
      <c r="C21" s="49">
        <f t="shared" si="0"/>
        <v>0</v>
      </c>
      <c r="D21" s="56"/>
      <c r="E21" s="56"/>
      <c r="F21" s="61"/>
      <c r="G21" s="52">
        <f>_xlfn.XLOOKUP(F21,Start!B$10:B$40,Start!A$10:A$40,0,0,1)</f>
        <v>0</v>
      </c>
      <c r="H21" s="62"/>
      <c r="I21" s="63"/>
      <c r="J21" s="52">
        <f>_xlfn.XLOOKUP(I21,Start!B$10:B$80,Start!A$10:A$80,0,0,1)</f>
        <v>0</v>
      </c>
      <c r="K21" s="62"/>
      <c r="L21" s="51"/>
      <c r="M21" s="51"/>
      <c r="N21" s="51"/>
      <c r="O21" s="63"/>
    </row>
    <row r="22" spans="2:15" s="33" customFormat="1" ht="15.75" x14ac:dyDescent="0.25">
      <c r="B22" s="50">
        <v>9</v>
      </c>
      <c r="C22" s="49">
        <f t="shared" si="0"/>
        <v>0</v>
      </c>
      <c r="D22" s="56"/>
      <c r="E22" s="56"/>
      <c r="F22" s="61"/>
      <c r="G22" s="52">
        <f>_xlfn.XLOOKUP(F22,Start!B$10:B$40,Start!A$10:A$40,0,0,1)</f>
        <v>0</v>
      </c>
      <c r="H22" s="62"/>
      <c r="I22" s="63"/>
      <c r="J22" s="52">
        <f>_xlfn.XLOOKUP(I22,Start!B$10:B$80,Start!A$10:A$80,0,0,1)</f>
        <v>0</v>
      </c>
      <c r="K22" s="62"/>
      <c r="L22" s="51"/>
      <c r="M22" s="51"/>
      <c r="N22" s="51"/>
      <c r="O22" s="63"/>
    </row>
    <row r="23" spans="2:15" s="33" customFormat="1" ht="15.75" x14ac:dyDescent="0.25">
      <c r="B23" s="48">
        <v>10</v>
      </c>
      <c r="C23" s="49">
        <f t="shared" si="0"/>
        <v>0</v>
      </c>
      <c r="D23" s="56"/>
      <c r="E23" s="56"/>
      <c r="F23" s="61"/>
      <c r="G23" s="52">
        <f>_xlfn.XLOOKUP(F23,Start!B$10:B$40,Start!A$10:A$40,0,0,1)</f>
        <v>0</v>
      </c>
      <c r="H23" s="62"/>
      <c r="I23" s="63"/>
      <c r="J23" s="52">
        <f>_xlfn.XLOOKUP(I23,Start!B$10:B$80,Start!A$10:A$80,0,0,1)</f>
        <v>0</v>
      </c>
      <c r="K23" s="62"/>
      <c r="L23" s="51"/>
      <c r="M23" s="51"/>
      <c r="N23" s="51"/>
      <c r="O23" s="63"/>
    </row>
  </sheetData>
  <mergeCells count="4">
    <mergeCell ref="G4:I4"/>
    <mergeCell ref="G5:I5"/>
    <mergeCell ref="H9:H13"/>
    <mergeCell ref="K9:K13"/>
  </mergeCells>
  <dataValidations xWindow="859" yWindow="533" count="2">
    <dataValidation type="list" allowBlank="1" showInputMessage="1" showErrorMessage="1" promptTitle="Deelneemster zwemt?" prompt="x=Ja_x000a_res=Reserve" sqref="K14:K23 H14:H23" xr:uid="{996C8648-2532-430A-837B-C334F5C9BCD1}">
      <formula1>"x,,res"</formula1>
    </dataValidation>
    <dataValidation type="list" allowBlank="1" showInputMessage="1" showErrorMessage="1" promptTitle="Type Routine" prompt="Technical routine_x000a_Free routine" sqref="O14:O23" xr:uid="{23EBC490-ED54-437E-A5BC-5051C6B02482}">
      <formula1>"Technical routine,,Free routine"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859" yWindow="533" count="2">
        <x14:dataValidation type="list" allowBlank="1" showInputMessage="1" showErrorMessage="1" xr:uid="{C3A1E753-288E-46E0-8570-AA5CCEC98636}">
          <x14:formula1>
            <xm:f>Start!$B$11:$B$80</xm:f>
          </x14:formula1>
          <xm:sqref>I14:I23</xm:sqref>
        </x14:dataValidation>
        <x14:dataValidation type="list" allowBlank="1" showInputMessage="1" showErrorMessage="1" xr:uid="{490EB2F9-3B4E-4339-90C6-C329F1B8895B}">
          <x14:formula1>
            <xm:f>Start!$B$11:$B$40</xm:f>
          </x14:formula1>
          <xm:sqref>F14:F23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G25"/>
  <sheetViews>
    <sheetView showZeros="0" workbookViewId="0">
      <selection activeCell="C6" sqref="C6"/>
    </sheetView>
  </sheetViews>
  <sheetFormatPr defaultRowHeight="15" x14ac:dyDescent="0.25"/>
  <cols>
    <col min="1" max="1" width="6.42578125" customWidth="1"/>
    <col min="2" max="2" width="3.85546875" customWidth="1"/>
    <col min="3" max="3" width="28" customWidth="1"/>
    <col min="4" max="4" width="23.140625" customWidth="1"/>
    <col min="5" max="5" width="20.7109375" customWidth="1"/>
    <col min="6" max="6" width="20.7109375" style="7" customWidth="1"/>
    <col min="7" max="7" width="16" style="25" customWidth="1"/>
    <col min="8" max="8" width="4.5703125" customWidth="1"/>
    <col min="9" max="9" width="20.7109375" customWidth="1"/>
    <col min="10" max="10" width="15.85546875" style="18" customWidth="1"/>
    <col min="11" max="11" width="4.5703125" customWidth="1"/>
    <col min="12" max="12" width="20.7109375" customWidth="1"/>
    <col min="13" max="13" width="16.28515625" style="18" customWidth="1"/>
    <col min="14" max="14" width="4.5703125" customWidth="1"/>
    <col min="15" max="15" width="20.7109375" customWidth="1"/>
    <col min="16" max="16" width="9.7109375" customWidth="1"/>
    <col min="17" max="17" width="2.7109375" customWidth="1"/>
    <col min="18" max="18" width="24" customWidth="1"/>
    <col min="19" max="19" width="9.7109375" customWidth="1"/>
    <col min="20" max="20" width="2.7109375" customWidth="1"/>
    <col min="21" max="21" width="20.7109375" customWidth="1"/>
    <col min="22" max="22" width="9.7109375" customWidth="1"/>
    <col min="23" max="23" width="2.7109375" customWidth="1"/>
    <col min="24" max="24" width="20.7109375" customWidth="1"/>
    <col min="25" max="25" width="9.7109375" customWidth="1"/>
    <col min="26" max="26" width="2.7109375" customWidth="1"/>
    <col min="27" max="27" width="20.7109375" customWidth="1"/>
    <col min="28" max="28" width="9.7109375" customWidth="1"/>
    <col min="29" max="29" width="2.7109375" customWidth="1"/>
    <col min="30" max="30" width="20.7109375" customWidth="1"/>
    <col min="31" max="31" width="9.7109375" customWidth="1"/>
    <col min="32" max="32" width="2.7109375" customWidth="1"/>
    <col min="33" max="33" width="20.7109375" customWidth="1"/>
    <col min="34" max="34" width="9.7109375" customWidth="1"/>
    <col min="35" max="35" width="2.7109375" customWidth="1"/>
    <col min="36" max="36" width="20.7109375" customWidth="1"/>
    <col min="37" max="37" width="9.7109375" customWidth="1"/>
    <col min="38" max="38" width="9.140625" customWidth="1"/>
    <col min="44" max="44" width="20.85546875" bestFit="1" customWidth="1"/>
  </cols>
  <sheetData>
    <row r="2" spans="1:33" ht="18.75" x14ac:dyDescent="0.3">
      <c r="C2" s="3" t="str">
        <f>_xlfn.CONCAT("INSCHRIJFFORMULIER ",Start!B6)</f>
        <v xml:space="preserve">INSCHRIJFFORMULIER </v>
      </c>
      <c r="D2" s="9"/>
    </row>
    <row r="3" spans="1:33" s="33" customFormat="1" ht="15.75" x14ac:dyDescent="0.25">
      <c r="B3" s="35"/>
      <c r="C3" s="35"/>
      <c r="D3" s="35"/>
      <c r="E3" s="35"/>
      <c r="F3" s="37"/>
      <c r="G3" s="36"/>
      <c r="H3" s="35"/>
      <c r="J3" s="42"/>
      <c r="M3" s="42"/>
    </row>
    <row r="4" spans="1:33" s="33" customFormat="1" ht="15.75" x14ac:dyDescent="0.25">
      <c r="B4" s="35"/>
      <c r="C4" s="2" t="s">
        <v>0</v>
      </c>
      <c r="D4" s="38">
        <f>Start!B3</f>
        <v>0</v>
      </c>
      <c r="E4" s="2"/>
      <c r="F4" s="10" t="s">
        <v>7</v>
      </c>
      <c r="G4" s="75">
        <f>Start!B1</f>
        <v>0</v>
      </c>
      <c r="H4" s="75"/>
      <c r="I4" s="75"/>
      <c r="J4" s="42"/>
      <c r="L4" s="35"/>
      <c r="M4" s="42"/>
      <c r="O4" s="35"/>
      <c r="R4" s="35"/>
      <c r="U4" s="35"/>
      <c r="X4" s="35"/>
      <c r="AA4" s="35"/>
      <c r="AD4" s="35"/>
      <c r="AG4" s="35"/>
    </row>
    <row r="5" spans="1:33" s="33" customFormat="1" ht="15.75" x14ac:dyDescent="0.25">
      <c r="B5" s="35"/>
      <c r="C5" s="2" t="s">
        <v>6</v>
      </c>
      <c r="D5" s="39">
        <f>Start!B4</f>
        <v>0</v>
      </c>
      <c r="E5" s="2"/>
      <c r="F5" s="10" t="s">
        <v>8</v>
      </c>
      <c r="G5" s="75">
        <f>Start!B2</f>
        <v>0</v>
      </c>
      <c r="H5" s="75"/>
      <c r="I5" s="75"/>
      <c r="J5" s="42"/>
      <c r="L5" s="35"/>
      <c r="M5" s="42"/>
      <c r="O5" s="35"/>
      <c r="R5" s="35"/>
      <c r="U5" s="35"/>
      <c r="X5" s="35"/>
      <c r="AA5" s="35"/>
      <c r="AD5" s="35"/>
      <c r="AG5" s="35"/>
    </row>
    <row r="6" spans="1:33" s="33" customFormat="1" ht="15.75" x14ac:dyDescent="0.25">
      <c r="B6" s="35"/>
      <c r="C6" s="10" t="s">
        <v>171</v>
      </c>
      <c r="D6" s="39">
        <f>Start!B5</f>
        <v>0</v>
      </c>
      <c r="E6" s="35"/>
      <c r="F6" s="37"/>
      <c r="G6" s="36"/>
      <c r="H6" s="35"/>
      <c r="I6" s="35"/>
      <c r="J6" s="42"/>
      <c r="L6" s="35"/>
      <c r="M6" s="42"/>
      <c r="O6" s="35"/>
      <c r="R6" s="35"/>
      <c r="U6" s="35"/>
      <c r="X6" s="35"/>
      <c r="AA6" s="35"/>
      <c r="AD6" s="35"/>
      <c r="AG6" s="35"/>
    </row>
    <row r="7" spans="1:33" s="33" customFormat="1" ht="15.75" x14ac:dyDescent="0.25">
      <c r="F7" s="34"/>
      <c r="G7" s="36"/>
      <c r="J7" s="42"/>
      <c r="M7" s="42"/>
    </row>
    <row r="8" spans="1:33" s="33" customFormat="1" ht="16.5" thickBot="1" x14ac:dyDescent="0.3">
      <c r="C8" s="2"/>
      <c r="D8" s="66"/>
      <c r="E8" s="2"/>
      <c r="F8" s="10"/>
      <c r="G8" s="75"/>
      <c r="H8" s="75"/>
      <c r="I8" s="75"/>
      <c r="J8" s="42"/>
      <c r="L8" s="2"/>
      <c r="M8" s="42"/>
      <c r="O8" s="2"/>
      <c r="R8" s="2"/>
      <c r="U8" s="2"/>
      <c r="X8" s="2"/>
      <c r="AA8" s="2"/>
      <c r="AD8" s="2"/>
      <c r="AG8" s="2"/>
    </row>
    <row r="9" spans="1:33" s="33" customFormat="1" ht="15.75" customHeight="1" x14ac:dyDescent="0.25">
      <c r="C9" s="2"/>
      <c r="E9" s="2"/>
      <c r="F9" s="10"/>
      <c r="G9" s="67"/>
      <c r="H9" s="76" t="s">
        <v>168</v>
      </c>
      <c r="I9" s="67"/>
      <c r="J9" s="42"/>
      <c r="K9" s="76" t="s">
        <v>168</v>
      </c>
      <c r="M9" s="42"/>
      <c r="N9" s="76" t="s">
        <v>168</v>
      </c>
    </row>
    <row r="10" spans="1:33" s="33" customFormat="1" ht="15.75" customHeight="1" x14ac:dyDescent="0.25">
      <c r="C10" s="2"/>
      <c r="F10" s="34"/>
      <c r="G10" s="36"/>
      <c r="H10" s="77"/>
      <c r="J10" s="42"/>
      <c r="K10" s="77"/>
      <c r="M10" s="42"/>
      <c r="N10" s="77"/>
    </row>
    <row r="11" spans="1:33" s="33" customFormat="1" ht="14.45" customHeight="1" x14ac:dyDescent="0.25">
      <c r="C11" s="2"/>
      <c r="F11" s="41"/>
      <c r="G11" s="42"/>
      <c r="H11" s="77"/>
      <c r="J11" s="42"/>
      <c r="K11" s="77"/>
      <c r="M11" s="42"/>
      <c r="N11" s="77"/>
    </row>
    <row r="12" spans="1:33" s="33" customFormat="1" ht="15.75" x14ac:dyDescent="0.25">
      <c r="C12" s="2"/>
      <c r="F12" s="41"/>
      <c r="G12" s="42"/>
      <c r="H12" s="77"/>
      <c r="J12" s="42"/>
      <c r="K12" s="77"/>
      <c r="M12" s="42"/>
      <c r="N12" s="77"/>
    </row>
    <row r="13" spans="1:33" s="43" customFormat="1" ht="16.5" thickBot="1" x14ac:dyDescent="0.3">
      <c r="C13" s="44" t="s">
        <v>1</v>
      </c>
      <c r="D13" s="44" t="s">
        <v>2</v>
      </c>
      <c r="E13" s="44" t="s">
        <v>3</v>
      </c>
      <c r="F13" s="45" t="s">
        <v>16</v>
      </c>
      <c r="G13" s="46" t="s">
        <v>19</v>
      </c>
      <c r="H13" s="78"/>
      <c r="I13" s="43" t="s">
        <v>17</v>
      </c>
      <c r="J13" s="46" t="s">
        <v>18</v>
      </c>
      <c r="K13" s="78"/>
      <c r="L13" s="43" t="s">
        <v>21</v>
      </c>
      <c r="M13" s="46" t="s">
        <v>22</v>
      </c>
      <c r="N13" s="78"/>
      <c r="O13" s="43" t="s">
        <v>5</v>
      </c>
      <c r="P13" s="43" t="s">
        <v>37</v>
      </c>
      <c r="R13" s="43" t="s">
        <v>40</v>
      </c>
    </row>
    <row r="14" spans="1:33" s="33" customFormat="1" ht="15.75" x14ac:dyDescent="0.25">
      <c r="A14" s="2" t="s">
        <v>20</v>
      </c>
      <c r="B14" s="48">
        <v>1</v>
      </c>
      <c r="C14" s="49">
        <f>IF(F14&gt;0,G$4,0)</f>
        <v>0</v>
      </c>
      <c r="D14" s="63"/>
      <c r="E14" s="63"/>
      <c r="F14" s="64"/>
      <c r="G14" s="53">
        <f>_xlfn.XLOOKUP(F14,Start!B$10:B$80,Start!A$10:A$80,0,0,1)</f>
        <v>0</v>
      </c>
      <c r="H14" s="62"/>
      <c r="I14" s="64"/>
      <c r="J14" s="53">
        <f>_xlfn.XLOOKUP(I14,Start!B$10:B$40,Start!A$10:A$40,0,0,1)</f>
        <v>0</v>
      </c>
      <c r="K14" s="62"/>
      <c r="L14" s="64"/>
      <c r="M14" s="53">
        <f>_xlfn.XLOOKUP(L14,Start!B$10:B$40,Start!A$10:A$40,0,0,1)</f>
        <v>0</v>
      </c>
      <c r="N14" s="62"/>
      <c r="O14" s="49"/>
      <c r="P14" s="49"/>
      <c r="Q14" s="49"/>
      <c r="R14" s="63"/>
    </row>
    <row r="15" spans="1:33" s="33" customFormat="1" ht="15.75" x14ac:dyDescent="0.25">
      <c r="B15" s="50">
        <v>2</v>
      </c>
      <c r="C15" s="49">
        <f t="shared" ref="C15:C25" si="0">IF(F15&gt;0,G$4,0)</f>
        <v>0</v>
      </c>
      <c r="D15" s="65"/>
      <c r="E15" s="65"/>
      <c r="F15" s="64"/>
      <c r="G15" s="53">
        <f>_xlfn.XLOOKUP(F15,Start!B$10:B$80,Start!A$10:A$80,0,0,1)</f>
        <v>0</v>
      </c>
      <c r="H15" s="62"/>
      <c r="I15" s="64"/>
      <c r="J15" s="53">
        <f>_xlfn.XLOOKUP(I15,Start!B$10:B$40,Start!A$10:A$40,0,0,1)</f>
        <v>0</v>
      </c>
      <c r="K15" s="62"/>
      <c r="L15" s="64"/>
      <c r="M15" s="53">
        <f>_xlfn.XLOOKUP(L15,Start!B$10:B$40,Start!A$10:A$40,0,0,1)</f>
        <v>0</v>
      </c>
      <c r="N15" s="62"/>
      <c r="O15" s="51"/>
      <c r="P15" s="51"/>
      <c r="Q15" s="51"/>
      <c r="R15" s="63"/>
    </row>
    <row r="16" spans="1:33" s="33" customFormat="1" ht="15.75" x14ac:dyDescent="0.25">
      <c r="B16" s="50">
        <v>3</v>
      </c>
      <c r="C16" s="49">
        <f t="shared" si="0"/>
        <v>0</v>
      </c>
      <c r="D16" s="65"/>
      <c r="E16" s="65"/>
      <c r="F16" s="64"/>
      <c r="G16" s="53">
        <f>_xlfn.XLOOKUP(F16,Start!B$10:B$80,Start!A$10:A$80,0,0,1)</f>
        <v>0</v>
      </c>
      <c r="H16" s="62"/>
      <c r="I16" s="64"/>
      <c r="J16" s="53">
        <f>_xlfn.XLOOKUP(I16,Start!B$10:B$40,Start!A$10:A$40,0,0,1)</f>
        <v>0</v>
      </c>
      <c r="K16" s="62"/>
      <c r="L16" s="64"/>
      <c r="M16" s="53">
        <f>_xlfn.XLOOKUP(L16,Start!B$10:B$40,Start!A$10:A$40,0,0,1)</f>
        <v>0</v>
      </c>
      <c r="N16" s="62"/>
      <c r="O16" s="51"/>
      <c r="P16" s="51"/>
      <c r="Q16" s="51"/>
      <c r="R16" s="63"/>
    </row>
    <row r="17" spans="2:18" s="33" customFormat="1" ht="13.5" customHeight="1" x14ac:dyDescent="0.25">
      <c r="B17" s="50">
        <v>4</v>
      </c>
      <c r="C17" s="49">
        <f t="shared" si="0"/>
        <v>0</v>
      </c>
      <c r="D17" s="65"/>
      <c r="E17" s="65"/>
      <c r="F17" s="64"/>
      <c r="G17" s="53">
        <f>_xlfn.XLOOKUP(F17,Start!B$10:B$80,Start!A$10:A$80,0,0,1)</f>
        <v>0</v>
      </c>
      <c r="H17" s="62"/>
      <c r="I17" s="64"/>
      <c r="J17" s="53">
        <f>_xlfn.XLOOKUP(I17,Start!B$10:B$40,Start!A$10:A$40,0,0,1)</f>
        <v>0</v>
      </c>
      <c r="K17" s="62"/>
      <c r="L17" s="64"/>
      <c r="M17" s="53">
        <f>_xlfn.XLOOKUP(L17,Start!B$10:B$40,Start!A$10:A$40,0,0,1)</f>
        <v>0</v>
      </c>
      <c r="N17" s="62"/>
      <c r="O17" s="51"/>
      <c r="P17" s="51"/>
      <c r="Q17" s="51"/>
      <c r="R17" s="63"/>
    </row>
    <row r="18" spans="2:18" s="33" customFormat="1" ht="15.75" hidden="1" x14ac:dyDescent="0.25">
      <c r="B18" s="50"/>
      <c r="C18" s="49">
        <f t="shared" si="0"/>
        <v>0</v>
      </c>
      <c r="D18" s="65"/>
      <c r="E18" s="65"/>
      <c r="F18" s="64" t="s">
        <v>54</v>
      </c>
      <c r="G18" s="53">
        <f>_xlfn.XLOOKUP(F18,Start!B$10:B$80,Start!A$10:A$80,0,0,1)</f>
        <v>0</v>
      </c>
      <c r="H18" s="62"/>
      <c r="I18" s="64" t="s">
        <v>53</v>
      </c>
      <c r="J18" s="53">
        <f>_xlfn.XLOOKUP(I18,Start!B$10:B$40,Start!A$10:A$40,0,0,1)</f>
        <v>0</v>
      </c>
      <c r="K18" s="62"/>
      <c r="L18" s="64"/>
      <c r="M18" s="53">
        <f>_xlfn.XLOOKUP(L18,Start!B$10:B$40,Start!A$10:A$40,0,0,1)</f>
        <v>0</v>
      </c>
      <c r="N18" s="62"/>
      <c r="O18" s="51"/>
      <c r="P18" s="51"/>
      <c r="Q18" s="51"/>
      <c r="R18" s="63"/>
    </row>
    <row r="19" spans="2:18" s="33" customFormat="1" ht="15.75" hidden="1" x14ac:dyDescent="0.25">
      <c r="B19" s="50"/>
      <c r="C19" s="49">
        <f t="shared" si="0"/>
        <v>0</v>
      </c>
      <c r="D19" s="65"/>
      <c r="E19" s="65"/>
      <c r="F19" s="64" t="s">
        <v>54</v>
      </c>
      <c r="G19" s="53">
        <f>_xlfn.XLOOKUP(F19,Start!B$10:B$80,Start!A$10:A$80,0,0,1)</f>
        <v>0</v>
      </c>
      <c r="H19" s="62"/>
      <c r="I19" s="64" t="s">
        <v>53</v>
      </c>
      <c r="J19" s="53">
        <f>_xlfn.XLOOKUP(I19,Start!B$10:B$40,Start!A$10:A$40,0,0,1)</f>
        <v>0</v>
      </c>
      <c r="K19" s="62"/>
      <c r="L19" s="64"/>
      <c r="M19" s="53">
        <f>_xlfn.XLOOKUP(L19,Start!B$10:B$40,Start!A$10:A$40,0,0,1)</f>
        <v>0</v>
      </c>
      <c r="N19" s="62"/>
      <c r="O19" s="51"/>
      <c r="P19" s="51"/>
      <c r="Q19" s="51"/>
      <c r="R19" s="63"/>
    </row>
    <row r="20" spans="2:18" s="33" customFormat="1" ht="15.75" x14ac:dyDescent="0.25">
      <c r="B20" s="50">
        <v>5</v>
      </c>
      <c r="C20" s="49">
        <f t="shared" si="0"/>
        <v>0</v>
      </c>
      <c r="D20" s="65"/>
      <c r="E20" s="65"/>
      <c r="F20" s="64"/>
      <c r="G20" s="53">
        <f>_xlfn.XLOOKUP(F20,Start!B$10:B$80,Start!A$10:A$80,0,0,1)</f>
        <v>0</v>
      </c>
      <c r="H20" s="62"/>
      <c r="I20" s="64"/>
      <c r="J20" s="53">
        <f>_xlfn.XLOOKUP(I20,Start!B$10:B$40,Start!A$10:A$40,0,0,1)</f>
        <v>0</v>
      </c>
      <c r="K20" s="62"/>
      <c r="L20" s="64"/>
      <c r="M20" s="53">
        <f>_xlfn.XLOOKUP(L20,Start!B$10:B$40,Start!A$10:A$40,0,0,1)</f>
        <v>0</v>
      </c>
      <c r="N20" s="62"/>
      <c r="O20" s="51"/>
      <c r="P20" s="51"/>
      <c r="Q20" s="51"/>
      <c r="R20" s="63"/>
    </row>
    <row r="21" spans="2:18" s="33" customFormat="1" ht="15.75" x14ac:dyDescent="0.25">
      <c r="B21" s="50">
        <v>6</v>
      </c>
      <c r="C21" s="49">
        <f t="shared" si="0"/>
        <v>0</v>
      </c>
      <c r="D21" s="65"/>
      <c r="E21" s="65"/>
      <c r="F21" s="64"/>
      <c r="G21" s="53">
        <f>_xlfn.XLOOKUP(F21,Start!B$10:B$80,Start!A$10:A$80,0,0,1)</f>
        <v>0</v>
      </c>
      <c r="H21" s="62"/>
      <c r="I21" s="64"/>
      <c r="J21" s="53">
        <f>_xlfn.XLOOKUP(I21,Start!B$10:B$40,Start!A$10:A$40,0,0,1)</f>
        <v>0</v>
      </c>
      <c r="K21" s="62"/>
      <c r="L21" s="64"/>
      <c r="M21" s="53">
        <f>_xlfn.XLOOKUP(L21,Start!B$10:B$40,Start!A$10:A$40,0,0,1)</f>
        <v>0</v>
      </c>
      <c r="N21" s="62"/>
      <c r="O21" s="51"/>
      <c r="P21" s="51"/>
      <c r="Q21" s="51"/>
      <c r="R21" s="63"/>
    </row>
    <row r="22" spans="2:18" s="33" customFormat="1" ht="15.75" x14ac:dyDescent="0.25">
      <c r="B22" s="50">
        <v>7</v>
      </c>
      <c r="C22" s="49">
        <f t="shared" si="0"/>
        <v>0</v>
      </c>
      <c r="D22" s="65"/>
      <c r="E22" s="65"/>
      <c r="F22" s="64"/>
      <c r="G22" s="53">
        <f>_xlfn.XLOOKUP(F22,Start!B$10:B$80,Start!A$10:A$80,0,0,1)</f>
        <v>0</v>
      </c>
      <c r="H22" s="62"/>
      <c r="I22" s="64"/>
      <c r="J22" s="53">
        <f>_xlfn.XLOOKUP(I22,Start!B$10:B$40,Start!A$10:A$40,0,0,1)</f>
        <v>0</v>
      </c>
      <c r="K22" s="62"/>
      <c r="L22" s="64"/>
      <c r="M22" s="53">
        <f>_xlfn.XLOOKUP(L22,Start!B$10:B$40,Start!A$10:A$40,0,0,1)</f>
        <v>0</v>
      </c>
      <c r="N22" s="62"/>
      <c r="O22" s="51"/>
      <c r="P22" s="51"/>
      <c r="Q22" s="51"/>
      <c r="R22" s="63"/>
    </row>
    <row r="23" spans="2:18" s="33" customFormat="1" ht="15.75" x14ac:dyDescent="0.25">
      <c r="B23" s="50">
        <v>8</v>
      </c>
      <c r="C23" s="49">
        <f t="shared" si="0"/>
        <v>0</v>
      </c>
      <c r="D23" s="65"/>
      <c r="E23" s="65"/>
      <c r="F23" s="64"/>
      <c r="G23" s="53">
        <f>_xlfn.XLOOKUP(F23,Start!B$10:B$80,Start!A$10:A$80,0,0,1)</f>
        <v>0</v>
      </c>
      <c r="H23" s="62"/>
      <c r="I23" s="64"/>
      <c r="J23" s="53">
        <f>_xlfn.XLOOKUP(I23,Start!B$10:B$40,Start!A$10:A$40,0,0,1)</f>
        <v>0</v>
      </c>
      <c r="K23" s="62"/>
      <c r="L23" s="64"/>
      <c r="M23" s="53">
        <f>_xlfn.XLOOKUP(L23,Start!B$10:B$40,Start!A$10:A$40,0,0,1)</f>
        <v>0</v>
      </c>
      <c r="N23" s="62"/>
      <c r="O23" s="51"/>
      <c r="P23" s="51"/>
      <c r="Q23" s="51"/>
      <c r="R23" s="63"/>
    </row>
    <row r="24" spans="2:18" s="33" customFormat="1" ht="15.75" x14ac:dyDescent="0.25">
      <c r="B24" s="50">
        <v>9</v>
      </c>
      <c r="C24" s="49">
        <f t="shared" si="0"/>
        <v>0</v>
      </c>
      <c r="D24" s="65"/>
      <c r="E24" s="65"/>
      <c r="F24" s="64"/>
      <c r="G24" s="53">
        <f>_xlfn.XLOOKUP(F24,Start!B$10:B$80,Start!A$10:A$80,0,0,1)</f>
        <v>0</v>
      </c>
      <c r="H24" s="62"/>
      <c r="I24" s="64"/>
      <c r="J24" s="53">
        <f>_xlfn.XLOOKUP(I24,Start!B$10:B$40,Start!A$10:A$40,0,0,1)</f>
        <v>0</v>
      </c>
      <c r="K24" s="62"/>
      <c r="L24" s="64"/>
      <c r="M24" s="53">
        <f>_xlfn.XLOOKUP(L24,Start!B$10:B$40,Start!A$10:A$40,0,0,1)</f>
        <v>0</v>
      </c>
      <c r="N24" s="62"/>
      <c r="O24" s="51"/>
      <c r="P24" s="51"/>
      <c r="Q24" s="51"/>
      <c r="R24" s="63"/>
    </row>
    <row r="25" spans="2:18" s="33" customFormat="1" ht="15.75" x14ac:dyDescent="0.25">
      <c r="B25" s="50">
        <v>10</v>
      </c>
      <c r="C25" s="49">
        <f t="shared" si="0"/>
        <v>0</v>
      </c>
      <c r="D25" s="65"/>
      <c r="E25" s="65"/>
      <c r="F25" s="64"/>
      <c r="G25" s="53">
        <f>_xlfn.XLOOKUP(F25,Start!B$10:B$80,Start!A$10:A$80,0,0,1)</f>
        <v>0</v>
      </c>
      <c r="H25" s="62"/>
      <c r="I25" s="64"/>
      <c r="J25" s="53">
        <f>_xlfn.XLOOKUP(I25,Start!B$10:B$40,Start!A$10:A$40,0,0,1)</f>
        <v>0</v>
      </c>
      <c r="K25" s="62"/>
      <c r="L25" s="64"/>
      <c r="M25" s="53">
        <f>_xlfn.XLOOKUP(L25,Start!B$10:B$40,Start!A$10:A$40,0,0,1)</f>
        <v>0</v>
      </c>
      <c r="N25" s="62"/>
      <c r="O25" s="51"/>
      <c r="P25" s="51"/>
      <c r="Q25" s="51"/>
      <c r="R25" s="63"/>
    </row>
  </sheetData>
  <mergeCells count="6">
    <mergeCell ref="N9:N13"/>
    <mergeCell ref="G4:I4"/>
    <mergeCell ref="G5:I5"/>
    <mergeCell ref="G8:I8"/>
    <mergeCell ref="H9:H13"/>
    <mergeCell ref="K9:K13"/>
  </mergeCells>
  <dataValidations count="2">
    <dataValidation type="list" allowBlank="1" showInputMessage="1" showErrorMessage="1" promptTitle="Deelneemster zwemt?" prompt="x=Ja_x000a_res=Reserve" sqref="H14:H25 K14:K25 N14:N25" xr:uid="{8FC0A58F-C456-440B-ABBC-D40FADF53DD9}">
      <formula1>"x,,res"</formula1>
    </dataValidation>
    <dataValidation type="list" allowBlank="1" showInputMessage="1" showErrorMessage="1" promptTitle="Type Routine" prompt="Technical routine_x000a_Free routine" sqref="R14:R25" xr:uid="{4F91B5AF-047E-4D48-9BC1-D296A4BD44A3}">
      <formula1>"Technical routine,,Free routine"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0415D2-81BC-475D-8D4C-46CBBBD80982}">
          <x14:formula1>
            <xm:f>Start!$B$11:$B$80</xm:f>
          </x14:formula1>
          <xm:sqref>L15:L25</xm:sqref>
        </x14:dataValidation>
        <x14:dataValidation type="list" allowBlank="1" showInputMessage="1" showErrorMessage="1" xr:uid="{60FFE163-0AF1-44EA-A61B-C87BD5EA53C5}">
          <x14:formula1>
            <xm:f>Start!$B$11:$B$40</xm:f>
          </x14:formula1>
          <xm:sqref>F14:F25 I14:I25 L14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24"/>
  <sheetViews>
    <sheetView showZeros="0" workbookViewId="0">
      <selection activeCell="C9" sqref="C9"/>
    </sheetView>
  </sheetViews>
  <sheetFormatPr defaultRowHeight="15" x14ac:dyDescent="0.25"/>
  <cols>
    <col min="1" max="1" width="6.42578125" customWidth="1"/>
    <col min="2" max="2" width="3.85546875" customWidth="1"/>
    <col min="3" max="3" width="29.42578125" customWidth="1"/>
    <col min="4" max="4" width="26" customWidth="1"/>
    <col min="5" max="5" width="29" customWidth="1"/>
    <col min="6" max="6" width="20.7109375" style="7" customWidth="1"/>
    <col min="7" max="7" width="13.7109375" style="25" customWidth="1"/>
    <col min="8" max="8" width="4.5703125" customWidth="1"/>
    <col min="9" max="9" width="20.7109375" customWidth="1"/>
    <col min="10" max="10" width="13.7109375" style="18" customWidth="1"/>
    <col min="11" max="11" width="4.5703125" customWidth="1"/>
    <col min="12" max="12" width="20.7109375" customWidth="1"/>
    <col min="13" max="13" width="13.7109375" style="18" customWidth="1"/>
    <col min="14" max="14" width="4.5703125" customWidth="1"/>
    <col min="15" max="15" width="20.7109375" customWidth="1"/>
    <col min="16" max="16" width="13.7109375" style="18" customWidth="1"/>
    <col min="17" max="17" width="4.5703125" customWidth="1"/>
    <col min="18" max="18" width="20.7109375" customWidth="1"/>
    <col min="19" max="19" width="13.7109375" style="18" customWidth="1"/>
    <col min="20" max="20" width="4.5703125" customWidth="1"/>
    <col min="21" max="21" width="20.7109375" customWidth="1"/>
    <col min="22" max="22" width="13.7109375" style="18" customWidth="1"/>
    <col min="23" max="23" width="4.5703125" customWidth="1"/>
    <col min="24" max="24" width="20.7109375" customWidth="1"/>
    <col min="25" max="25" width="13.7109375" style="18" customWidth="1"/>
    <col min="26" max="26" width="4.5703125" customWidth="1"/>
    <col min="27" max="27" width="20.7109375" customWidth="1"/>
    <col min="28" max="28" width="13.7109375" style="18" customWidth="1"/>
    <col min="29" max="29" width="4.5703125" customWidth="1"/>
    <col min="30" max="30" width="20.7109375" customWidth="1"/>
    <col min="31" max="31" width="13.7109375" style="18" customWidth="1"/>
    <col min="32" max="32" width="4.5703125" customWidth="1"/>
    <col min="33" max="33" width="20.7109375" customWidth="1"/>
    <col min="34" max="34" width="13.7109375" style="18" customWidth="1"/>
    <col min="35" max="35" width="4.7109375" customWidth="1"/>
    <col min="36" max="36" width="9.140625" customWidth="1"/>
    <col min="37" max="37" width="24" customWidth="1"/>
    <col min="41" max="43" width="7.7109375" customWidth="1"/>
  </cols>
  <sheetData>
    <row r="2" spans="1:37" ht="18.75" x14ac:dyDescent="0.3">
      <c r="C2" s="3" t="str">
        <f>_xlfn.CONCAT("INSCHRIJFFORMULIER ",Start!B6)</f>
        <v xml:space="preserve">INSCHRIJFFORMULIER </v>
      </c>
      <c r="D2" s="9"/>
    </row>
    <row r="3" spans="1:37" x14ac:dyDescent="0.25">
      <c r="B3" s="4"/>
      <c r="C3" s="4"/>
      <c r="D3" s="4"/>
      <c r="E3" s="4"/>
      <c r="F3" s="8"/>
      <c r="H3" s="4"/>
    </row>
    <row r="4" spans="1:37" s="33" customFormat="1" ht="15.75" x14ac:dyDescent="0.25">
      <c r="B4" s="35"/>
      <c r="C4" s="2" t="s">
        <v>0</v>
      </c>
      <c r="D4" s="38">
        <f>Start!B3</f>
        <v>0</v>
      </c>
      <c r="E4" s="2"/>
      <c r="F4" s="10" t="s">
        <v>7</v>
      </c>
      <c r="G4" s="75">
        <f>Start!B1</f>
        <v>0</v>
      </c>
      <c r="H4" s="75"/>
      <c r="I4" s="75"/>
      <c r="J4" s="42"/>
      <c r="L4" s="35"/>
      <c r="M4" s="42"/>
      <c r="O4" s="35"/>
      <c r="P4" s="42"/>
      <c r="R4" s="35"/>
      <c r="S4" s="42"/>
      <c r="U4" s="35"/>
      <c r="V4" s="42"/>
      <c r="X4" s="35"/>
      <c r="Y4" s="42"/>
      <c r="AA4" s="35"/>
      <c r="AB4" s="42"/>
      <c r="AD4" s="35"/>
      <c r="AE4" s="42"/>
      <c r="AG4" s="35"/>
      <c r="AH4" s="42"/>
    </row>
    <row r="5" spans="1:37" s="33" customFormat="1" ht="15.75" x14ac:dyDescent="0.25">
      <c r="B5" s="35"/>
      <c r="C5" s="2" t="s">
        <v>6</v>
      </c>
      <c r="D5" s="39">
        <f>Start!B4</f>
        <v>0</v>
      </c>
      <c r="E5" s="2"/>
      <c r="F5" s="10" t="s">
        <v>8</v>
      </c>
      <c r="G5" s="75">
        <f>Start!B2</f>
        <v>0</v>
      </c>
      <c r="H5" s="75"/>
      <c r="I5" s="75"/>
      <c r="J5" s="42"/>
      <c r="L5" s="35"/>
      <c r="M5" s="42"/>
      <c r="O5" s="35"/>
      <c r="P5" s="42"/>
      <c r="R5" s="35"/>
      <c r="S5" s="42"/>
      <c r="U5" s="35"/>
      <c r="V5" s="42"/>
      <c r="X5" s="35"/>
      <c r="Y5" s="42"/>
      <c r="AA5" s="35"/>
      <c r="AB5" s="42"/>
      <c r="AD5" s="35"/>
      <c r="AE5" s="42"/>
      <c r="AG5" s="35"/>
      <c r="AH5" s="42"/>
    </row>
    <row r="6" spans="1:37" s="33" customFormat="1" ht="15.75" x14ac:dyDescent="0.25">
      <c r="B6" s="35"/>
      <c r="C6" s="10" t="s">
        <v>171</v>
      </c>
      <c r="D6" s="39">
        <f>Start!B5</f>
        <v>0</v>
      </c>
      <c r="E6" s="35"/>
      <c r="F6" s="37"/>
      <c r="G6" s="36"/>
      <c r="H6" s="35"/>
      <c r="I6" s="35"/>
      <c r="J6" s="42"/>
      <c r="L6" s="35"/>
      <c r="M6" s="42"/>
      <c r="O6" s="35"/>
      <c r="P6" s="42"/>
      <c r="R6" s="35"/>
      <c r="S6" s="42"/>
      <c r="U6" s="35"/>
      <c r="V6" s="42"/>
      <c r="X6" s="35"/>
      <c r="Y6" s="42"/>
      <c r="AA6" s="35"/>
      <c r="AB6" s="42"/>
      <c r="AD6" s="35"/>
      <c r="AE6" s="42"/>
      <c r="AG6" s="35"/>
      <c r="AH6" s="42"/>
    </row>
    <row r="7" spans="1:37" s="33" customFormat="1" ht="15.75" x14ac:dyDescent="0.25">
      <c r="F7" s="34"/>
      <c r="G7" s="36"/>
      <c r="J7" s="42"/>
      <c r="M7" s="42"/>
      <c r="P7" s="42"/>
      <c r="S7" s="42"/>
      <c r="V7" s="42"/>
      <c r="Y7" s="42"/>
      <c r="AB7" s="42"/>
      <c r="AE7" s="42"/>
      <c r="AH7" s="42"/>
    </row>
    <row r="8" spans="1:37" s="33" customFormat="1" ht="16.5" thickBot="1" x14ac:dyDescent="0.3">
      <c r="C8" s="2"/>
      <c r="D8" s="68"/>
      <c r="E8" s="2"/>
      <c r="F8" s="10"/>
      <c r="G8" s="75"/>
      <c r="H8" s="75"/>
      <c r="I8" s="75"/>
      <c r="J8" s="42"/>
      <c r="L8" s="2"/>
      <c r="M8" s="42"/>
      <c r="O8" s="2"/>
      <c r="P8" s="42"/>
      <c r="R8" s="2"/>
      <c r="S8" s="42"/>
      <c r="U8" s="2"/>
      <c r="V8" s="42"/>
      <c r="X8" s="2"/>
      <c r="Y8" s="42"/>
      <c r="AA8" s="2"/>
      <c r="AB8" s="42"/>
      <c r="AD8" s="2"/>
      <c r="AE8" s="42"/>
      <c r="AG8" s="2"/>
      <c r="AH8" s="42"/>
    </row>
    <row r="9" spans="1:37" s="33" customFormat="1" ht="15.75" customHeight="1" x14ac:dyDescent="0.25">
      <c r="C9" s="2"/>
      <c r="E9" s="2"/>
      <c r="F9" s="10"/>
      <c r="G9" s="34"/>
      <c r="H9" s="76" t="s">
        <v>168</v>
      </c>
      <c r="I9" s="34"/>
      <c r="J9" s="42"/>
      <c r="K9" s="76" t="s">
        <v>168</v>
      </c>
      <c r="M9" s="42"/>
      <c r="N9" s="76" t="s">
        <v>168</v>
      </c>
      <c r="P9" s="42"/>
      <c r="Q9" s="76" t="s">
        <v>168</v>
      </c>
      <c r="S9" s="42"/>
      <c r="T9" s="76" t="s">
        <v>168</v>
      </c>
      <c r="V9" s="42"/>
      <c r="W9" s="76" t="s">
        <v>168</v>
      </c>
      <c r="Y9" s="42"/>
      <c r="Z9" s="76" t="s">
        <v>168</v>
      </c>
      <c r="AB9" s="42"/>
      <c r="AC9" s="76" t="s">
        <v>168</v>
      </c>
      <c r="AE9" s="42"/>
      <c r="AF9" s="76" t="s">
        <v>168</v>
      </c>
      <c r="AH9" s="42"/>
      <c r="AI9" s="76" t="s">
        <v>168</v>
      </c>
    </row>
    <row r="10" spans="1:37" s="33" customFormat="1" ht="15.6" customHeight="1" x14ac:dyDescent="0.25">
      <c r="C10" s="2"/>
      <c r="F10" s="34"/>
      <c r="G10" s="36"/>
      <c r="H10" s="77"/>
      <c r="J10" s="42"/>
      <c r="K10" s="77"/>
      <c r="M10" s="42"/>
      <c r="N10" s="77"/>
      <c r="P10" s="42"/>
      <c r="Q10" s="77"/>
      <c r="S10" s="42"/>
      <c r="T10" s="77"/>
      <c r="V10" s="42"/>
      <c r="W10" s="77"/>
      <c r="Y10" s="42"/>
      <c r="Z10" s="77"/>
      <c r="AB10" s="42"/>
      <c r="AC10" s="77"/>
      <c r="AE10" s="42"/>
      <c r="AF10" s="77"/>
      <c r="AH10" s="42"/>
      <c r="AI10" s="77"/>
    </row>
    <row r="11" spans="1:37" s="33" customFormat="1" ht="15.75" x14ac:dyDescent="0.25">
      <c r="C11" s="2"/>
      <c r="F11" s="41"/>
      <c r="G11" s="42"/>
      <c r="H11" s="77"/>
      <c r="J11" s="42"/>
      <c r="K11" s="77"/>
      <c r="M11" s="42"/>
      <c r="N11" s="77"/>
      <c r="P11" s="42"/>
      <c r="Q11" s="77"/>
      <c r="S11" s="42"/>
      <c r="T11" s="77"/>
      <c r="V11" s="42"/>
      <c r="W11" s="77"/>
      <c r="Y11" s="42"/>
      <c r="Z11" s="77"/>
      <c r="AB11" s="42"/>
      <c r="AC11" s="77"/>
      <c r="AE11" s="42"/>
      <c r="AF11" s="77"/>
      <c r="AH11" s="42"/>
      <c r="AI11" s="77"/>
    </row>
    <row r="12" spans="1:37" s="33" customFormat="1" ht="15.75" x14ac:dyDescent="0.25">
      <c r="C12" s="2"/>
      <c r="F12" s="41"/>
      <c r="G12" s="42"/>
      <c r="H12" s="77"/>
      <c r="J12" s="42"/>
      <c r="K12" s="77"/>
      <c r="M12" s="42"/>
      <c r="N12" s="77"/>
      <c r="P12" s="42"/>
      <c r="Q12" s="77"/>
      <c r="S12" s="42"/>
      <c r="T12" s="77"/>
      <c r="V12" s="42"/>
      <c r="W12" s="77"/>
      <c r="Y12" s="42"/>
      <c r="Z12" s="77"/>
      <c r="AB12" s="42"/>
      <c r="AC12" s="77"/>
      <c r="AE12" s="42"/>
      <c r="AF12" s="77"/>
      <c r="AH12" s="42"/>
      <c r="AI12" s="77"/>
    </row>
    <row r="13" spans="1:37" s="43" customFormat="1" ht="16.5" thickBot="1" x14ac:dyDescent="0.3">
      <c r="C13" s="44" t="s">
        <v>1</v>
      </c>
      <c r="D13" s="43" t="s">
        <v>2</v>
      </c>
      <c r="E13" s="43" t="s">
        <v>3</v>
      </c>
      <c r="F13" s="45" t="s">
        <v>16</v>
      </c>
      <c r="G13" s="46" t="s">
        <v>19</v>
      </c>
      <c r="H13" s="78"/>
      <c r="I13" s="43" t="s">
        <v>17</v>
      </c>
      <c r="J13" s="46" t="s">
        <v>18</v>
      </c>
      <c r="K13" s="78"/>
      <c r="L13" s="43" t="s">
        <v>21</v>
      </c>
      <c r="M13" s="46" t="s">
        <v>22</v>
      </c>
      <c r="N13" s="78"/>
      <c r="O13" s="43" t="s">
        <v>23</v>
      </c>
      <c r="P13" s="46" t="s">
        <v>24</v>
      </c>
      <c r="Q13" s="78"/>
      <c r="R13" s="43" t="s">
        <v>25</v>
      </c>
      <c r="S13" s="46" t="s">
        <v>26</v>
      </c>
      <c r="T13" s="78"/>
      <c r="U13" s="43" t="s">
        <v>27</v>
      </c>
      <c r="V13" s="46" t="s">
        <v>28</v>
      </c>
      <c r="W13" s="78"/>
      <c r="X13" s="43" t="s">
        <v>29</v>
      </c>
      <c r="Y13" s="46" t="s">
        <v>30</v>
      </c>
      <c r="Z13" s="78"/>
      <c r="AA13" s="43" t="s">
        <v>31</v>
      </c>
      <c r="AB13" s="46" t="s">
        <v>32</v>
      </c>
      <c r="AC13" s="78"/>
      <c r="AD13" s="43" t="s">
        <v>33</v>
      </c>
      <c r="AE13" s="46" t="s">
        <v>34</v>
      </c>
      <c r="AF13" s="78"/>
      <c r="AG13" s="43" t="s">
        <v>35</v>
      </c>
      <c r="AH13" s="46" t="s">
        <v>36</v>
      </c>
      <c r="AI13" s="78"/>
      <c r="AK13" s="43" t="s">
        <v>40</v>
      </c>
    </row>
    <row r="14" spans="1:37" s="33" customFormat="1" ht="15.75" x14ac:dyDescent="0.25">
      <c r="A14" s="2" t="s">
        <v>70</v>
      </c>
      <c r="B14" s="50">
        <v>1</v>
      </c>
      <c r="C14" s="49">
        <f t="shared" ref="C14" si="0">IF(F14&gt;0,G$4,0)</f>
        <v>0</v>
      </c>
      <c r="D14" s="63"/>
      <c r="E14" s="63"/>
      <c r="F14" s="63"/>
      <c r="G14" s="53">
        <f>_xlfn.XLOOKUP(F14,Start!B$10:B$40,Start!A$10:A$40,0,0,1)</f>
        <v>0</v>
      </c>
      <c r="H14" s="62"/>
      <c r="I14" s="63"/>
      <c r="J14" s="53">
        <f>_xlfn.XLOOKUP(I14,Start!B$10:B$40,Start!A$10:A$40,0,0,1)</f>
        <v>0</v>
      </c>
      <c r="K14" s="62"/>
      <c r="L14" s="63"/>
      <c r="M14" s="53">
        <f>_xlfn.XLOOKUP(L14,Start!B$10:B$40,Start!A$10:A$40,0,0,1)</f>
        <v>0</v>
      </c>
      <c r="N14" s="62"/>
      <c r="O14" s="63"/>
      <c r="P14" s="53">
        <f>_xlfn.XLOOKUP(O14,Start!B$10:B$40,Start!A$10:A$40,0,0,1)</f>
        <v>0</v>
      </c>
      <c r="Q14" s="62"/>
      <c r="R14" s="63"/>
      <c r="S14" s="53">
        <f>_xlfn.XLOOKUP(R14,Start!B$10:B$40,Start!A$10:A$40,0,0,1)</f>
        <v>0</v>
      </c>
      <c r="T14" s="62"/>
      <c r="U14" s="63"/>
      <c r="V14" s="53">
        <f>_xlfn.XLOOKUP(U14,Start!B$10:B$40,Start!A$10:A$40,0,0,1)</f>
        <v>0</v>
      </c>
      <c r="W14" s="62"/>
      <c r="X14" s="63"/>
      <c r="Y14" s="53">
        <f>_xlfn.XLOOKUP(X14,Start!B$10:B$40,Start!A$10:A$40,0,0,1)</f>
        <v>0</v>
      </c>
      <c r="Z14" s="62"/>
      <c r="AA14" s="63"/>
      <c r="AB14" s="53">
        <f>_xlfn.XLOOKUP(AA14,Start!B$10:B$40,Start!A$10:A$40,0,0,1)</f>
        <v>0</v>
      </c>
      <c r="AC14" s="62"/>
      <c r="AD14" s="63"/>
      <c r="AE14" s="53">
        <f>_xlfn.XLOOKUP(AD14,Start!B$10:B$40,Start!A$10:A$40,0,0,1)</f>
        <v>0</v>
      </c>
      <c r="AF14" s="62"/>
      <c r="AG14" s="63"/>
      <c r="AH14" s="53">
        <f>_xlfn.XLOOKUP(AG14,Start!B$10:B$40,Start!A$10:A$40,0,0,1)</f>
        <v>0</v>
      </c>
      <c r="AI14" s="62"/>
      <c r="AJ14" s="49"/>
      <c r="AK14" s="63"/>
    </row>
    <row r="15" spans="1:37" s="33" customFormat="1" ht="15.75" x14ac:dyDescent="0.25">
      <c r="B15" s="50">
        <v>2</v>
      </c>
      <c r="C15" s="49">
        <f t="shared" ref="C15:C23" si="1">IF(F15&gt;0,G$4,0)</f>
        <v>0</v>
      </c>
      <c r="D15" s="63"/>
      <c r="E15" s="63"/>
      <c r="F15" s="63"/>
      <c r="G15" s="53">
        <f>_xlfn.XLOOKUP(F15,Start!B$10:B$40,Start!A$10:A$40,0,0,1)</f>
        <v>0</v>
      </c>
      <c r="H15" s="62"/>
      <c r="I15" s="63"/>
      <c r="J15" s="53">
        <f>_xlfn.XLOOKUP(I15,Start!B$10:B$40,Start!A$10:A$40,0,0,1)</f>
        <v>0</v>
      </c>
      <c r="K15" s="62"/>
      <c r="L15" s="63"/>
      <c r="M15" s="53">
        <f>_xlfn.XLOOKUP(L15,Start!B$10:B$40,Start!A$10:A$40,0,0,1)</f>
        <v>0</v>
      </c>
      <c r="N15" s="62"/>
      <c r="O15" s="63"/>
      <c r="P15" s="53">
        <f>_xlfn.XLOOKUP(O15,Start!B$10:B$40,Start!A$10:A$40,0,0,1)</f>
        <v>0</v>
      </c>
      <c r="Q15" s="62"/>
      <c r="R15" s="63"/>
      <c r="S15" s="53">
        <f>_xlfn.XLOOKUP(R15,Start!B$10:B$40,Start!A$10:A$40,0,0,1)</f>
        <v>0</v>
      </c>
      <c r="T15" s="62"/>
      <c r="U15" s="63"/>
      <c r="V15" s="53">
        <f>_xlfn.XLOOKUP(U15,Start!B$10:B$40,Start!A$10:A$40,0,0,1)</f>
        <v>0</v>
      </c>
      <c r="W15" s="62"/>
      <c r="X15" s="63"/>
      <c r="Y15" s="53">
        <f>_xlfn.XLOOKUP(X15,Start!B$10:B$40,Start!A$10:A$40,0,0,1)</f>
        <v>0</v>
      </c>
      <c r="Z15" s="62"/>
      <c r="AA15" s="63"/>
      <c r="AB15" s="53">
        <f>_xlfn.XLOOKUP(AA15,Start!B$10:B$40,Start!A$10:A$40,0,0,1)</f>
        <v>0</v>
      </c>
      <c r="AC15" s="62"/>
      <c r="AD15" s="63"/>
      <c r="AE15" s="53">
        <f>_xlfn.XLOOKUP(AD15,Start!B$10:B$40,Start!A$10:A$40,0,0,1)</f>
        <v>0</v>
      </c>
      <c r="AF15" s="62"/>
      <c r="AG15" s="63"/>
      <c r="AH15" s="53">
        <f>_xlfn.XLOOKUP(AG15,Start!B$10:B$40,Start!A$10:A$40,0,0,1)</f>
        <v>0</v>
      </c>
      <c r="AI15" s="62"/>
      <c r="AJ15" s="49"/>
      <c r="AK15" s="63"/>
    </row>
    <row r="16" spans="1:37" s="33" customFormat="1" ht="15.75" x14ac:dyDescent="0.25">
      <c r="B16" s="50">
        <v>3</v>
      </c>
      <c r="C16" s="49">
        <f t="shared" si="1"/>
        <v>0</v>
      </c>
      <c r="D16" s="63"/>
      <c r="E16" s="63"/>
      <c r="F16" s="63"/>
      <c r="G16" s="53">
        <f>_xlfn.XLOOKUP(F16,Start!B$10:B$40,Start!A$10:A$40,0,0,1)</f>
        <v>0</v>
      </c>
      <c r="H16" s="62"/>
      <c r="I16" s="63"/>
      <c r="J16" s="53">
        <f>_xlfn.XLOOKUP(I16,Start!B$10:B$40,Start!A$10:A$40,0,0,1)</f>
        <v>0</v>
      </c>
      <c r="K16" s="62"/>
      <c r="L16" s="63"/>
      <c r="M16" s="53">
        <f>_xlfn.XLOOKUP(L16,Start!B$10:B$40,Start!A$10:A$40,0,0,1)</f>
        <v>0</v>
      </c>
      <c r="N16" s="62"/>
      <c r="O16" s="63"/>
      <c r="P16" s="53">
        <f>_xlfn.XLOOKUP(O16,Start!B$10:B$40,Start!A$10:A$40,0,0,1)</f>
        <v>0</v>
      </c>
      <c r="Q16" s="62"/>
      <c r="R16" s="63"/>
      <c r="S16" s="53">
        <f>_xlfn.XLOOKUP(R16,Start!B$10:B$40,Start!A$10:A$40,0,0,1)</f>
        <v>0</v>
      </c>
      <c r="T16" s="62"/>
      <c r="U16" s="63"/>
      <c r="V16" s="53">
        <f>_xlfn.XLOOKUP(U16,Start!B$10:B$40,Start!A$10:A$40,0,0,1)</f>
        <v>0</v>
      </c>
      <c r="W16" s="62"/>
      <c r="X16" s="63"/>
      <c r="Y16" s="53">
        <f>_xlfn.XLOOKUP(X16,Start!B$10:B$40,Start!A$10:A$40,0,0,1)</f>
        <v>0</v>
      </c>
      <c r="Z16" s="62"/>
      <c r="AA16" s="63"/>
      <c r="AB16" s="53">
        <f>_xlfn.XLOOKUP(AA16,Start!B$10:B$40,Start!A$10:A$40,0,0,1)</f>
        <v>0</v>
      </c>
      <c r="AC16" s="62"/>
      <c r="AD16" s="63"/>
      <c r="AE16" s="53">
        <f>_xlfn.XLOOKUP(AD16,Start!B$10:B$40,Start!A$10:A$40,0,0,1)</f>
        <v>0</v>
      </c>
      <c r="AF16" s="62"/>
      <c r="AG16" s="63"/>
      <c r="AH16" s="53">
        <f>_xlfn.XLOOKUP(AG16,Start!B$10:B$40,Start!A$10:A$40,0,0,1)</f>
        <v>0</v>
      </c>
      <c r="AI16" s="62"/>
      <c r="AJ16" s="49"/>
      <c r="AK16" s="63"/>
    </row>
    <row r="17" spans="2:37" s="33" customFormat="1" ht="15.75" x14ac:dyDescent="0.25">
      <c r="B17" s="50">
        <v>4</v>
      </c>
      <c r="C17" s="49">
        <f t="shared" si="1"/>
        <v>0</v>
      </c>
      <c r="D17" s="63"/>
      <c r="E17" s="63"/>
      <c r="F17" s="63"/>
      <c r="G17" s="53">
        <f>_xlfn.XLOOKUP(F17,Start!B$10:B$40,Start!A$10:A$40,0,0,1)</f>
        <v>0</v>
      </c>
      <c r="H17" s="62"/>
      <c r="I17" s="63"/>
      <c r="J17" s="53">
        <f>_xlfn.XLOOKUP(I17,Start!B$10:B$40,Start!A$10:A$40,0,0,1)</f>
        <v>0</v>
      </c>
      <c r="K17" s="62"/>
      <c r="L17" s="63"/>
      <c r="M17" s="53">
        <f>_xlfn.XLOOKUP(L17,Start!B$10:B$40,Start!A$10:A$40,0,0,1)</f>
        <v>0</v>
      </c>
      <c r="N17" s="62"/>
      <c r="O17" s="63"/>
      <c r="P17" s="53">
        <f>_xlfn.XLOOKUP(O17,Start!B$10:B$40,Start!A$10:A$40,0,0,1)</f>
        <v>0</v>
      </c>
      <c r="Q17" s="62"/>
      <c r="R17" s="63"/>
      <c r="S17" s="53">
        <f>_xlfn.XLOOKUP(R17,Start!B$10:B$40,Start!A$10:A$40,0,0,1)</f>
        <v>0</v>
      </c>
      <c r="T17" s="62"/>
      <c r="U17" s="63"/>
      <c r="V17" s="53">
        <f>_xlfn.XLOOKUP(U17,Start!B$10:B$40,Start!A$10:A$40,0,0,1)</f>
        <v>0</v>
      </c>
      <c r="W17" s="62"/>
      <c r="X17" s="63"/>
      <c r="Y17" s="53">
        <f>_xlfn.XLOOKUP(X17,Start!B$10:B$40,Start!A$10:A$40,0,0,1)</f>
        <v>0</v>
      </c>
      <c r="Z17" s="62"/>
      <c r="AA17" s="63"/>
      <c r="AB17" s="53">
        <f>_xlfn.XLOOKUP(AA17,Start!B$10:B$40,Start!A$10:A$40,0,0,1)</f>
        <v>0</v>
      </c>
      <c r="AC17" s="62"/>
      <c r="AD17" s="63"/>
      <c r="AE17" s="53">
        <f>_xlfn.XLOOKUP(AD17,Start!B$10:B$40,Start!A$10:A$40,0,0,1)</f>
        <v>0</v>
      </c>
      <c r="AF17" s="62"/>
      <c r="AG17" s="63"/>
      <c r="AH17" s="53">
        <f>_xlfn.XLOOKUP(AG17,Start!B$10:B$40,Start!A$10:A$40,0,0,1)</f>
        <v>0</v>
      </c>
      <c r="AI17" s="62"/>
      <c r="AJ17" s="49"/>
      <c r="AK17" s="63"/>
    </row>
    <row r="18" spans="2:37" s="33" customFormat="1" ht="15.75" x14ac:dyDescent="0.25">
      <c r="B18" s="50">
        <v>5</v>
      </c>
      <c r="C18" s="49">
        <f t="shared" si="1"/>
        <v>0</v>
      </c>
      <c r="D18" s="63"/>
      <c r="E18" s="63"/>
      <c r="F18" s="63"/>
      <c r="G18" s="53">
        <f>_xlfn.XLOOKUP(F18,Start!B$10:B$40,Start!A$10:A$40,0,0,1)</f>
        <v>0</v>
      </c>
      <c r="H18" s="62"/>
      <c r="I18" s="63"/>
      <c r="J18" s="53">
        <f>_xlfn.XLOOKUP(I18,Start!B$10:B$40,Start!A$10:A$40,0,0,1)</f>
        <v>0</v>
      </c>
      <c r="K18" s="62"/>
      <c r="L18" s="63"/>
      <c r="M18" s="53">
        <f>_xlfn.XLOOKUP(L18,Start!B$10:B$40,Start!A$10:A$40,0,0,1)</f>
        <v>0</v>
      </c>
      <c r="N18" s="62"/>
      <c r="O18" s="63"/>
      <c r="P18" s="53">
        <f>_xlfn.XLOOKUP(O18,Start!B$10:B$40,Start!A$10:A$40,0,0,1)</f>
        <v>0</v>
      </c>
      <c r="Q18" s="62"/>
      <c r="R18" s="63"/>
      <c r="S18" s="53">
        <f>_xlfn.XLOOKUP(R18,Start!B$10:B$40,Start!A$10:A$40,0,0,1)</f>
        <v>0</v>
      </c>
      <c r="T18" s="62"/>
      <c r="U18" s="63"/>
      <c r="V18" s="53">
        <f>_xlfn.XLOOKUP(U18,Start!B$10:B$40,Start!A$10:A$40,0,0,1)</f>
        <v>0</v>
      </c>
      <c r="W18" s="62"/>
      <c r="X18" s="63"/>
      <c r="Y18" s="53">
        <f>_xlfn.XLOOKUP(X18,Start!B$10:B$40,Start!A$10:A$40,0,0,1)</f>
        <v>0</v>
      </c>
      <c r="Z18" s="62"/>
      <c r="AA18" s="63"/>
      <c r="AB18" s="53">
        <f>_xlfn.XLOOKUP(AA18,Start!B$10:B$40,Start!A$10:A$40,0,0,1)</f>
        <v>0</v>
      </c>
      <c r="AC18" s="62"/>
      <c r="AD18" s="63"/>
      <c r="AE18" s="53">
        <f>_xlfn.XLOOKUP(AD18,Start!B$10:B$40,Start!A$10:A$40,0,0,1)</f>
        <v>0</v>
      </c>
      <c r="AF18" s="62"/>
      <c r="AG18" s="63"/>
      <c r="AH18" s="53">
        <f>_xlfn.XLOOKUP(AG18,Start!B$10:B$40,Start!A$10:A$40,0,0,1)</f>
        <v>0</v>
      </c>
      <c r="AI18" s="62"/>
      <c r="AJ18" s="49"/>
      <c r="AK18" s="63"/>
    </row>
    <row r="19" spans="2:37" s="33" customFormat="1" ht="15.75" x14ac:dyDescent="0.25">
      <c r="B19" s="50">
        <v>6</v>
      </c>
      <c r="C19" s="49">
        <f t="shared" si="1"/>
        <v>0</v>
      </c>
      <c r="D19" s="63"/>
      <c r="E19" s="63"/>
      <c r="F19" s="63"/>
      <c r="G19" s="53">
        <f>_xlfn.XLOOKUP(F19,Start!B$10:B$40,Start!A$10:A$40,0,0,1)</f>
        <v>0</v>
      </c>
      <c r="H19" s="62"/>
      <c r="I19" s="63"/>
      <c r="J19" s="53">
        <f>_xlfn.XLOOKUP(I19,Start!B$10:B$40,Start!A$10:A$40,0,0,1)</f>
        <v>0</v>
      </c>
      <c r="K19" s="62"/>
      <c r="L19" s="63"/>
      <c r="M19" s="53">
        <f>_xlfn.XLOOKUP(L19,Start!B$10:B$40,Start!A$10:A$40,0,0,1)</f>
        <v>0</v>
      </c>
      <c r="N19" s="62"/>
      <c r="O19" s="63"/>
      <c r="P19" s="53">
        <f>_xlfn.XLOOKUP(O19,Start!B$10:B$40,Start!A$10:A$40,0,0,1)</f>
        <v>0</v>
      </c>
      <c r="Q19" s="62"/>
      <c r="R19" s="63"/>
      <c r="S19" s="53">
        <f>_xlfn.XLOOKUP(R19,Start!B$10:B$40,Start!A$10:A$40,0,0,1)</f>
        <v>0</v>
      </c>
      <c r="T19" s="62"/>
      <c r="U19" s="63"/>
      <c r="V19" s="53">
        <f>_xlfn.XLOOKUP(U19,Start!B$10:B$40,Start!A$10:A$40,0,0,1)</f>
        <v>0</v>
      </c>
      <c r="W19" s="62"/>
      <c r="X19" s="63"/>
      <c r="Y19" s="53">
        <f>_xlfn.XLOOKUP(X19,Start!B$10:B$40,Start!A$10:A$40,0,0,1)</f>
        <v>0</v>
      </c>
      <c r="Z19" s="62"/>
      <c r="AA19" s="63"/>
      <c r="AB19" s="53">
        <f>_xlfn.XLOOKUP(AA19,Start!B$10:B$40,Start!A$10:A$40,0,0,1)</f>
        <v>0</v>
      </c>
      <c r="AC19" s="62"/>
      <c r="AD19" s="63"/>
      <c r="AE19" s="53">
        <f>_xlfn.XLOOKUP(AD19,Start!B$10:B$40,Start!A$10:A$40,0,0,1)</f>
        <v>0</v>
      </c>
      <c r="AF19" s="62"/>
      <c r="AG19" s="63"/>
      <c r="AH19" s="53">
        <f>_xlfn.XLOOKUP(AG19,Start!B$10:B$40,Start!A$10:A$40,0,0,1)</f>
        <v>0</v>
      </c>
      <c r="AI19" s="62"/>
      <c r="AJ19" s="49"/>
      <c r="AK19" s="63"/>
    </row>
    <row r="20" spans="2:37" s="33" customFormat="1" ht="15.75" x14ac:dyDescent="0.25">
      <c r="B20" s="50">
        <v>7</v>
      </c>
      <c r="C20" s="49">
        <f t="shared" si="1"/>
        <v>0</v>
      </c>
      <c r="D20" s="63"/>
      <c r="E20" s="63"/>
      <c r="F20" s="63"/>
      <c r="G20" s="53">
        <f>_xlfn.XLOOKUP(F20,Start!B$10:B$40,Start!A$10:A$40,0,0,1)</f>
        <v>0</v>
      </c>
      <c r="H20" s="62"/>
      <c r="I20" s="63"/>
      <c r="J20" s="53">
        <f>_xlfn.XLOOKUP(I20,Start!B$10:B$40,Start!A$10:A$40,0,0,1)</f>
        <v>0</v>
      </c>
      <c r="K20" s="62"/>
      <c r="L20" s="63"/>
      <c r="M20" s="53">
        <f>_xlfn.XLOOKUP(L20,Start!B$10:B$40,Start!A$10:A$40,0,0,1)</f>
        <v>0</v>
      </c>
      <c r="N20" s="62"/>
      <c r="O20" s="63"/>
      <c r="P20" s="53">
        <f>_xlfn.XLOOKUP(O20,Start!B$10:B$40,Start!A$10:A$40,0,0,1)</f>
        <v>0</v>
      </c>
      <c r="Q20" s="62"/>
      <c r="R20" s="63"/>
      <c r="S20" s="53">
        <f>_xlfn.XLOOKUP(R20,Start!B$10:B$40,Start!A$10:A$40,0,0,1)</f>
        <v>0</v>
      </c>
      <c r="T20" s="62"/>
      <c r="U20" s="63"/>
      <c r="V20" s="53">
        <f>_xlfn.XLOOKUP(U20,Start!B$10:B$40,Start!A$10:A$40,0,0,1)</f>
        <v>0</v>
      </c>
      <c r="W20" s="62"/>
      <c r="X20" s="63"/>
      <c r="Y20" s="53">
        <f>_xlfn.XLOOKUP(X20,Start!B$10:B$40,Start!A$10:A$40,0,0,1)</f>
        <v>0</v>
      </c>
      <c r="Z20" s="62"/>
      <c r="AA20" s="63"/>
      <c r="AB20" s="53">
        <f>_xlfn.XLOOKUP(AA20,Start!B$10:B$40,Start!A$10:A$40,0,0,1)</f>
        <v>0</v>
      </c>
      <c r="AC20" s="62"/>
      <c r="AD20" s="63"/>
      <c r="AE20" s="53">
        <f>_xlfn.XLOOKUP(AD20,Start!B$10:B$40,Start!A$10:A$40,0,0,1)</f>
        <v>0</v>
      </c>
      <c r="AF20" s="62"/>
      <c r="AG20" s="63"/>
      <c r="AH20" s="53">
        <f>_xlfn.XLOOKUP(AG20,Start!B$10:B$40,Start!A$10:A$40,0,0,1)</f>
        <v>0</v>
      </c>
      <c r="AI20" s="62"/>
      <c r="AJ20" s="49"/>
      <c r="AK20" s="63"/>
    </row>
    <row r="21" spans="2:37" s="33" customFormat="1" ht="15.75" x14ac:dyDescent="0.25">
      <c r="B21" s="50">
        <v>8</v>
      </c>
      <c r="C21" s="49">
        <f t="shared" si="1"/>
        <v>0</v>
      </c>
      <c r="D21" s="63"/>
      <c r="E21" s="63"/>
      <c r="F21" s="63"/>
      <c r="G21" s="53">
        <f>_xlfn.XLOOKUP(F21,Start!B$10:B$40,Start!A$10:A$40,0,0,1)</f>
        <v>0</v>
      </c>
      <c r="H21" s="62"/>
      <c r="I21" s="63"/>
      <c r="J21" s="53">
        <f>_xlfn.XLOOKUP(I21,Start!B$10:B$40,Start!A$10:A$40,0,0,1)</f>
        <v>0</v>
      </c>
      <c r="K21" s="62"/>
      <c r="L21" s="63"/>
      <c r="M21" s="53">
        <f>_xlfn.XLOOKUP(L21,Start!B$10:B$40,Start!A$10:A$40,0,0,1)</f>
        <v>0</v>
      </c>
      <c r="N21" s="62"/>
      <c r="O21" s="63"/>
      <c r="P21" s="53">
        <f>_xlfn.XLOOKUP(O21,Start!B$10:B$40,Start!A$10:A$40,0,0,1)</f>
        <v>0</v>
      </c>
      <c r="Q21" s="62"/>
      <c r="R21" s="63"/>
      <c r="S21" s="53">
        <f>_xlfn.XLOOKUP(R21,Start!B$10:B$40,Start!A$10:A$40,0,0,1)</f>
        <v>0</v>
      </c>
      <c r="T21" s="62"/>
      <c r="U21" s="63"/>
      <c r="V21" s="53">
        <f>_xlfn.XLOOKUP(U21,Start!B$10:B$40,Start!A$10:A$40,0,0,1)</f>
        <v>0</v>
      </c>
      <c r="W21" s="62"/>
      <c r="X21" s="63"/>
      <c r="Y21" s="53">
        <f>_xlfn.XLOOKUP(X21,Start!B$10:B$40,Start!A$10:A$40,0,0,1)</f>
        <v>0</v>
      </c>
      <c r="Z21" s="62"/>
      <c r="AA21" s="63"/>
      <c r="AB21" s="53">
        <f>_xlfn.XLOOKUP(AA21,Start!B$10:B$40,Start!A$10:A$40,0,0,1)</f>
        <v>0</v>
      </c>
      <c r="AC21" s="62"/>
      <c r="AD21" s="63"/>
      <c r="AE21" s="53">
        <f>_xlfn.XLOOKUP(AD21,Start!B$10:B$40,Start!A$10:A$40,0,0,1)</f>
        <v>0</v>
      </c>
      <c r="AF21" s="62"/>
      <c r="AG21" s="63"/>
      <c r="AH21" s="53">
        <f>_xlfn.XLOOKUP(AG21,Start!B$10:B$40,Start!A$10:A$40,0,0,1)</f>
        <v>0</v>
      </c>
      <c r="AI21" s="62"/>
      <c r="AJ21" s="49"/>
      <c r="AK21" s="63"/>
    </row>
    <row r="22" spans="2:37" s="33" customFormat="1" ht="15.75" x14ac:dyDescent="0.25">
      <c r="B22" s="50">
        <v>9</v>
      </c>
      <c r="C22" s="49">
        <f t="shared" si="1"/>
        <v>0</v>
      </c>
      <c r="D22" s="63"/>
      <c r="E22" s="63"/>
      <c r="F22" s="63"/>
      <c r="G22" s="53">
        <f>_xlfn.XLOOKUP(F22,Start!B$10:B$40,Start!A$10:A$40,0,0,1)</f>
        <v>0</v>
      </c>
      <c r="H22" s="62"/>
      <c r="I22" s="63"/>
      <c r="J22" s="53">
        <f>_xlfn.XLOOKUP(I22,Start!B$10:B$40,Start!A$10:A$40,0,0,1)</f>
        <v>0</v>
      </c>
      <c r="K22" s="62"/>
      <c r="L22" s="63"/>
      <c r="M22" s="53">
        <f>_xlfn.XLOOKUP(L22,Start!B$10:B$40,Start!A$10:A$40,0,0,1)</f>
        <v>0</v>
      </c>
      <c r="N22" s="62"/>
      <c r="O22" s="63"/>
      <c r="P22" s="53">
        <f>_xlfn.XLOOKUP(O22,Start!B$10:B$40,Start!A$10:A$40,0,0,1)</f>
        <v>0</v>
      </c>
      <c r="Q22" s="62"/>
      <c r="R22" s="63"/>
      <c r="S22" s="53">
        <f>_xlfn.XLOOKUP(R22,Start!B$10:B$40,Start!A$10:A$40,0,0,1)</f>
        <v>0</v>
      </c>
      <c r="T22" s="62"/>
      <c r="U22" s="63"/>
      <c r="V22" s="53">
        <f>_xlfn.XLOOKUP(U22,Start!B$10:B$40,Start!A$10:A$40,0,0,1)</f>
        <v>0</v>
      </c>
      <c r="W22" s="62"/>
      <c r="X22" s="63"/>
      <c r="Y22" s="53">
        <f>_xlfn.XLOOKUP(X22,Start!B$10:B$40,Start!A$10:A$40,0,0,1)</f>
        <v>0</v>
      </c>
      <c r="Z22" s="62"/>
      <c r="AA22" s="63"/>
      <c r="AB22" s="53">
        <f>_xlfn.XLOOKUP(AA22,Start!B$10:B$40,Start!A$10:A$40,0,0,1)</f>
        <v>0</v>
      </c>
      <c r="AC22" s="62"/>
      <c r="AD22" s="63"/>
      <c r="AE22" s="53">
        <f>_xlfn.XLOOKUP(AD22,Start!B$10:B$40,Start!A$10:A$40,0,0,1)</f>
        <v>0</v>
      </c>
      <c r="AF22" s="62"/>
      <c r="AG22" s="63"/>
      <c r="AH22" s="53">
        <f>_xlfn.XLOOKUP(AG22,Start!B$10:B$40,Start!A$10:A$40,0,0,1)</f>
        <v>0</v>
      </c>
      <c r="AI22" s="62"/>
      <c r="AJ22" s="49"/>
      <c r="AK22" s="63"/>
    </row>
    <row r="23" spans="2:37" s="33" customFormat="1" ht="15.75" x14ac:dyDescent="0.25">
      <c r="B23" s="50">
        <v>10</v>
      </c>
      <c r="C23" s="49">
        <f t="shared" si="1"/>
        <v>0</v>
      </c>
      <c r="D23" s="63"/>
      <c r="E23" s="63"/>
      <c r="F23" s="63"/>
      <c r="G23" s="53">
        <f>_xlfn.XLOOKUP(F23,Start!B$10:B$40,Start!A$10:A$40,0,0,1)</f>
        <v>0</v>
      </c>
      <c r="H23" s="62"/>
      <c r="I23" s="63"/>
      <c r="J23" s="53">
        <f>_xlfn.XLOOKUP(I23,Start!B$10:B$40,Start!A$10:A$40,0,0,1)</f>
        <v>0</v>
      </c>
      <c r="K23" s="62"/>
      <c r="L23" s="63"/>
      <c r="M23" s="53">
        <f>_xlfn.XLOOKUP(L23,Start!B$10:B$40,Start!A$10:A$40,0,0,1)</f>
        <v>0</v>
      </c>
      <c r="N23" s="62"/>
      <c r="O23" s="63"/>
      <c r="P23" s="53">
        <f>_xlfn.XLOOKUP(O23,Start!B$10:B$40,Start!A$10:A$40,0,0,1)</f>
        <v>0</v>
      </c>
      <c r="Q23" s="62"/>
      <c r="R23" s="63"/>
      <c r="S23" s="53">
        <f>_xlfn.XLOOKUP(R23,Start!B$10:B$40,Start!A$10:A$40,0,0,1)</f>
        <v>0</v>
      </c>
      <c r="T23" s="62"/>
      <c r="U23" s="63"/>
      <c r="V23" s="53">
        <f>_xlfn.XLOOKUP(U23,Start!B$10:B$40,Start!A$10:A$40,0,0,1)</f>
        <v>0</v>
      </c>
      <c r="W23" s="62"/>
      <c r="X23" s="63"/>
      <c r="Y23" s="53">
        <f>_xlfn.XLOOKUP(X23,Start!B$10:B$40,Start!A$10:A$40,0,0,1)</f>
        <v>0</v>
      </c>
      <c r="Z23" s="62"/>
      <c r="AA23" s="63"/>
      <c r="AB23" s="53">
        <f>_xlfn.XLOOKUP(AA23,Start!B$10:B$40,Start!A$10:A$40,0,0,1)</f>
        <v>0</v>
      </c>
      <c r="AC23" s="62"/>
      <c r="AD23" s="63"/>
      <c r="AE23" s="53">
        <f>_xlfn.XLOOKUP(AD23,Start!B$10:B$40,Start!A$10:A$40,0,0,1)</f>
        <v>0</v>
      </c>
      <c r="AF23" s="62"/>
      <c r="AG23" s="63"/>
      <c r="AH23" s="53">
        <f>_xlfn.XLOOKUP(AG23,Start!B$10:B$40,Start!A$10:A$40,0,0,1)</f>
        <v>0</v>
      </c>
      <c r="AI23" s="62"/>
      <c r="AJ23" s="49"/>
      <c r="AK23" s="63"/>
    </row>
    <row r="24" spans="2:37" x14ac:dyDescent="0.25">
      <c r="AH24" s="25"/>
    </row>
  </sheetData>
  <mergeCells count="13">
    <mergeCell ref="G4:I4"/>
    <mergeCell ref="G5:I5"/>
    <mergeCell ref="G8:I8"/>
    <mergeCell ref="H9:H13"/>
    <mergeCell ref="K9:K13"/>
    <mergeCell ref="AC9:AC13"/>
    <mergeCell ref="AF9:AF13"/>
    <mergeCell ref="AI9:AI13"/>
    <mergeCell ref="N9:N13"/>
    <mergeCell ref="Q9:Q13"/>
    <mergeCell ref="T9:T13"/>
    <mergeCell ref="W9:W13"/>
    <mergeCell ref="Z9:Z13"/>
  </mergeCells>
  <dataValidations count="2">
    <dataValidation type="list" allowBlank="1" showInputMessage="1" showErrorMessage="1" promptTitle="Deelneemster zwemt?" prompt="x=Ja_x000a_res=Reserve" sqref="Q14:Q23 T14:T23 W14:W23 Z14:Z23 AC14:AC23 AF14:AF23 H14:H23 AI14:AI23 K14:K23 N14:N23" xr:uid="{CB0A1A16-6B96-4A59-BE04-6727F9D2F4EF}">
      <formula1>"x,,res"</formula1>
    </dataValidation>
    <dataValidation type="list" allowBlank="1" showInputMessage="1" showErrorMessage="1" promptTitle="Type Routine" prompt="Technical routine_x000a_Free routine" sqref="AK14:AK23" xr:uid="{C690DD4A-5983-439A-847A-C192E3266123}">
      <formula1>"Technical routine,,Free routine"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457DF47-6FEA-431A-BDC7-2BF1D1E63804}">
          <x14:formula1>
            <xm:f>Start!$B$11:$B$40</xm:f>
          </x14:formula1>
          <xm:sqref>F14:F23 I14:I23 L14:L23 O14:O23 R14:R23 U14:U23 X14:X23 AA14:AA23 AD14:AD23 AG14:AG23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B269-02D0-4330-88C9-022670F6C6BE}">
  <dimension ref="A2:AX19"/>
  <sheetViews>
    <sheetView workbookViewId="0">
      <selection activeCell="J29" sqref="J29"/>
    </sheetView>
  </sheetViews>
  <sheetFormatPr defaultRowHeight="15" x14ac:dyDescent="0.25"/>
  <cols>
    <col min="1" max="1" width="6.42578125" customWidth="1"/>
    <col min="2" max="2" width="3.85546875" customWidth="1"/>
    <col min="3" max="3" width="25.85546875" customWidth="1"/>
    <col min="4" max="4" width="20.7109375" customWidth="1"/>
    <col min="5" max="5" width="9.7109375" customWidth="1"/>
    <col min="6" max="6" width="20.7109375" style="7" customWidth="1"/>
    <col min="7" max="7" width="9.7109375" style="25" customWidth="1"/>
    <col min="8" max="8" width="2.7109375" style="4" customWidth="1"/>
    <col min="9" max="9" width="20.7109375" customWidth="1"/>
    <col min="10" max="10" width="9.7109375" style="18" customWidth="1"/>
    <col min="11" max="11" width="2.7109375" style="4" customWidth="1"/>
    <col min="12" max="12" width="20.7109375" customWidth="1"/>
    <col min="13" max="13" width="9.7109375" style="18" customWidth="1"/>
    <col min="14" max="14" width="2.7109375" style="4" customWidth="1"/>
    <col min="15" max="15" width="20.7109375" customWidth="1"/>
    <col min="16" max="16" width="9.7109375" style="18" customWidth="1"/>
    <col min="17" max="17" width="2.7109375" style="4" customWidth="1"/>
    <col min="18" max="18" width="20.7109375" customWidth="1"/>
    <col min="19" max="19" width="9.7109375" style="18" customWidth="1"/>
    <col min="20" max="20" width="2.7109375" style="4" customWidth="1"/>
    <col min="21" max="21" width="20.7109375" customWidth="1"/>
    <col min="22" max="22" width="9.7109375" style="18" customWidth="1"/>
    <col min="23" max="23" width="2.7109375" style="4" customWidth="1"/>
    <col min="24" max="24" width="20.7109375" customWidth="1"/>
    <col min="25" max="25" width="9.7109375" style="18" customWidth="1"/>
    <col min="26" max="26" width="2.7109375" style="4" customWidth="1"/>
    <col min="27" max="27" width="20.7109375" customWidth="1"/>
    <col min="28" max="28" width="9.7109375" style="18" customWidth="1"/>
    <col min="29" max="29" width="2.7109375" style="4" customWidth="1"/>
    <col min="30" max="30" width="20.7109375" customWidth="1"/>
    <col min="31" max="31" width="9.7109375" style="18" customWidth="1"/>
    <col min="32" max="32" width="2.7109375" style="4" customWidth="1"/>
    <col min="33" max="33" width="20.7109375" customWidth="1"/>
    <col min="34" max="34" width="9.7109375" style="18" customWidth="1"/>
    <col min="35" max="35" width="2.7109375" style="4" customWidth="1"/>
    <col min="36" max="36" width="20.7109375" customWidth="1"/>
    <col min="37" max="37" width="9.7109375" style="18" customWidth="1"/>
    <col min="38" max="38" width="2.7109375" style="4" customWidth="1"/>
    <col min="39" max="39" width="20.7109375" customWidth="1"/>
    <col min="40" max="40" width="9.7109375" style="18" customWidth="1"/>
    <col min="41" max="41" width="2.7109375" style="4" customWidth="1"/>
    <col min="42" max="42" width="23.140625" customWidth="1"/>
    <col min="43" max="43" width="20.7109375" customWidth="1"/>
    <col min="44" max="44" width="9.140625" customWidth="1"/>
    <col min="45" max="45" width="24" customWidth="1"/>
    <col min="50" max="50" width="0" hidden="1" customWidth="1"/>
  </cols>
  <sheetData>
    <row r="2" spans="1:50" ht="18.75" x14ac:dyDescent="0.3">
      <c r="C2" s="3" t="s">
        <v>4</v>
      </c>
      <c r="D2" s="9"/>
      <c r="AX2" t="s">
        <v>10</v>
      </c>
    </row>
    <row r="3" spans="1:50" x14ac:dyDescent="0.25">
      <c r="B3" s="4"/>
      <c r="C3" s="4"/>
      <c r="D3" s="4"/>
      <c r="E3" s="4"/>
      <c r="F3" s="8"/>
      <c r="AX3" t="s">
        <v>11</v>
      </c>
    </row>
    <row r="4" spans="1:50" x14ac:dyDescent="0.25">
      <c r="B4" s="4"/>
      <c r="C4" s="4"/>
      <c r="D4" s="4"/>
      <c r="E4" s="4"/>
      <c r="F4" s="8"/>
      <c r="I4" s="4"/>
      <c r="L4" s="4"/>
      <c r="O4" s="4"/>
      <c r="R4" s="4"/>
      <c r="U4" s="4"/>
      <c r="X4" s="4"/>
      <c r="AA4" s="4"/>
      <c r="AD4" s="4"/>
      <c r="AG4" s="4"/>
      <c r="AJ4" s="4"/>
      <c r="AM4" s="4"/>
      <c r="AX4" t="s">
        <v>12</v>
      </c>
    </row>
    <row r="5" spans="1:50" x14ac:dyDescent="0.25">
      <c r="B5" s="4"/>
      <c r="C5" s="4"/>
      <c r="D5" s="4"/>
      <c r="E5" s="4"/>
      <c r="F5" s="8"/>
      <c r="I5" s="4"/>
      <c r="L5" s="4"/>
      <c r="O5" s="4"/>
      <c r="R5" s="4"/>
      <c r="U5" s="4"/>
      <c r="X5" s="4"/>
      <c r="AA5" s="4"/>
      <c r="AD5" s="4"/>
      <c r="AG5" s="4"/>
      <c r="AJ5" s="4"/>
      <c r="AM5" s="4"/>
      <c r="AX5" t="s">
        <v>13</v>
      </c>
    </row>
    <row r="6" spans="1:50" x14ac:dyDescent="0.25">
      <c r="B6" s="4"/>
      <c r="C6" s="4"/>
      <c r="D6" s="4"/>
      <c r="E6" s="4"/>
      <c r="F6" s="8"/>
      <c r="I6" s="4"/>
      <c r="L6" s="4"/>
      <c r="O6" s="4"/>
      <c r="R6" s="4"/>
      <c r="U6" s="4"/>
      <c r="X6" s="4"/>
      <c r="AA6" s="4"/>
      <c r="AD6" s="4"/>
      <c r="AG6" s="4"/>
      <c r="AJ6" s="4"/>
      <c r="AM6" s="4"/>
      <c r="AX6" t="s">
        <v>14</v>
      </c>
    </row>
    <row r="8" spans="1:50" ht="15.75" x14ac:dyDescent="0.25">
      <c r="C8" s="2" t="s">
        <v>0</v>
      </c>
      <c r="E8" s="2"/>
      <c r="F8" s="10" t="s">
        <v>7</v>
      </c>
      <c r="G8" s="79"/>
      <c r="H8" s="79"/>
      <c r="I8" s="79"/>
      <c r="L8" s="1"/>
      <c r="O8" s="1"/>
      <c r="R8" s="1"/>
      <c r="U8" s="1"/>
      <c r="X8" s="1"/>
      <c r="AA8" s="1"/>
      <c r="AD8" s="1"/>
      <c r="AG8" s="1"/>
      <c r="AJ8" s="1"/>
      <c r="AM8" s="1"/>
    </row>
    <row r="9" spans="1:50" ht="16.5" thickBot="1" x14ac:dyDescent="0.3">
      <c r="C9" s="2" t="s">
        <v>6</v>
      </c>
      <c r="E9" s="2"/>
      <c r="F9" s="10" t="s">
        <v>8</v>
      </c>
      <c r="G9" s="79"/>
      <c r="H9" s="79"/>
      <c r="I9" s="79"/>
      <c r="AX9" t="s">
        <v>38</v>
      </c>
    </row>
    <row r="10" spans="1:50" ht="15.6" customHeight="1" x14ac:dyDescent="0.25">
      <c r="C10" s="2" t="s">
        <v>9</v>
      </c>
      <c r="D10" t="s">
        <v>14</v>
      </c>
      <c r="H10" s="80" t="s">
        <v>47</v>
      </c>
      <c r="K10" s="80" t="s">
        <v>47</v>
      </c>
      <c r="N10" s="80" t="s">
        <v>47</v>
      </c>
      <c r="Q10" s="80" t="s">
        <v>47</v>
      </c>
      <c r="T10" s="80" t="s">
        <v>47</v>
      </c>
      <c r="W10" s="80" t="s">
        <v>47</v>
      </c>
      <c r="Z10" s="80" t="s">
        <v>47</v>
      </c>
      <c r="AC10" s="80" t="s">
        <v>47</v>
      </c>
      <c r="AF10" s="80" t="s">
        <v>47</v>
      </c>
      <c r="AI10" s="80" t="s">
        <v>47</v>
      </c>
      <c r="AL10" s="80" t="s">
        <v>47</v>
      </c>
      <c r="AO10" s="80" t="s">
        <v>47</v>
      </c>
      <c r="AX10" t="s">
        <v>39</v>
      </c>
    </row>
    <row r="11" spans="1:50" ht="14.45" customHeight="1" x14ac:dyDescent="0.25">
      <c r="C11" s="1"/>
      <c r="F11" s="27"/>
      <c r="G11" s="18"/>
      <c r="H11" s="81"/>
      <c r="K11" s="81"/>
      <c r="N11" s="81"/>
      <c r="Q11" s="81"/>
      <c r="T11" s="81"/>
      <c r="W11" s="81"/>
      <c r="Z11" s="81"/>
      <c r="AC11" s="81"/>
      <c r="AF11" s="81"/>
      <c r="AI11" s="81"/>
      <c r="AL11" s="81"/>
      <c r="AO11" s="81"/>
    </row>
    <row r="12" spans="1:50" x14ac:dyDescent="0.25">
      <c r="C12" s="1"/>
      <c r="F12" s="27"/>
      <c r="G12" s="18"/>
      <c r="H12" s="81"/>
      <c r="K12" s="81"/>
      <c r="N12" s="81"/>
      <c r="Q12" s="81"/>
      <c r="T12" s="81"/>
      <c r="W12" s="81"/>
      <c r="Z12" s="81"/>
      <c r="AC12" s="81"/>
      <c r="AF12" s="81"/>
      <c r="AI12" s="81"/>
      <c r="AL12" s="81"/>
      <c r="AO12" s="81"/>
    </row>
    <row r="13" spans="1:50" s="5" customFormat="1" ht="15.75" thickBot="1" x14ac:dyDescent="0.3">
      <c r="C13" s="6" t="s">
        <v>1</v>
      </c>
      <c r="D13" s="5" t="s">
        <v>5</v>
      </c>
      <c r="E13" s="5" t="s">
        <v>37</v>
      </c>
      <c r="F13" s="11" t="s">
        <v>16</v>
      </c>
      <c r="G13" s="19" t="s">
        <v>19</v>
      </c>
      <c r="H13" s="82"/>
      <c r="I13" s="5" t="s">
        <v>17</v>
      </c>
      <c r="J13" s="19" t="s">
        <v>18</v>
      </c>
      <c r="K13" s="82"/>
      <c r="L13" s="5" t="s">
        <v>21</v>
      </c>
      <c r="M13" s="19" t="s">
        <v>22</v>
      </c>
      <c r="N13" s="82"/>
      <c r="O13" s="5" t="s">
        <v>23</v>
      </c>
      <c r="P13" s="19" t="s">
        <v>24</v>
      </c>
      <c r="Q13" s="82"/>
      <c r="R13" s="5" t="s">
        <v>25</v>
      </c>
      <c r="S13" s="19" t="s">
        <v>26</v>
      </c>
      <c r="T13" s="82"/>
      <c r="U13" s="5" t="s">
        <v>27</v>
      </c>
      <c r="V13" s="19" t="s">
        <v>28</v>
      </c>
      <c r="W13" s="82"/>
      <c r="X13" s="5" t="s">
        <v>29</v>
      </c>
      <c r="Y13" s="19" t="s">
        <v>30</v>
      </c>
      <c r="Z13" s="82"/>
      <c r="AA13" s="5" t="s">
        <v>31</v>
      </c>
      <c r="AB13" s="19" t="s">
        <v>32</v>
      </c>
      <c r="AC13" s="82"/>
      <c r="AD13" s="5" t="s">
        <v>33</v>
      </c>
      <c r="AE13" s="19" t="s">
        <v>34</v>
      </c>
      <c r="AF13" s="82"/>
      <c r="AG13" s="5" t="s">
        <v>35</v>
      </c>
      <c r="AH13" s="19" t="s">
        <v>36</v>
      </c>
      <c r="AI13" s="82"/>
      <c r="AJ13" s="5" t="s">
        <v>43</v>
      </c>
      <c r="AK13" s="19" t="s">
        <v>44</v>
      </c>
      <c r="AL13" s="82"/>
      <c r="AM13" s="5" t="s">
        <v>45</v>
      </c>
      <c r="AN13" s="19" t="s">
        <v>46</v>
      </c>
      <c r="AO13" s="82"/>
      <c r="AP13" s="6" t="s">
        <v>2</v>
      </c>
      <c r="AQ13" s="6" t="s">
        <v>3</v>
      </c>
      <c r="AS13" s="5" t="s">
        <v>40</v>
      </c>
    </row>
    <row r="14" spans="1:50" ht="14.45" customHeight="1" x14ac:dyDescent="0.25">
      <c r="A14" s="15" t="s">
        <v>42</v>
      </c>
      <c r="B14" s="16">
        <v>1</v>
      </c>
      <c r="C14" s="28"/>
      <c r="D14" s="28"/>
      <c r="E14" s="28"/>
      <c r="F14" s="28"/>
      <c r="G14" s="29"/>
      <c r="H14" s="26"/>
      <c r="I14" s="28"/>
      <c r="J14" s="29"/>
      <c r="K14" s="26"/>
      <c r="L14" s="28"/>
      <c r="M14" s="29"/>
      <c r="N14" s="26"/>
      <c r="O14" s="28"/>
      <c r="P14" s="29"/>
      <c r="Q14" s="26"/>
      <c r="R14" s="28"/>
      <c r="S14" s="29"/>
      <c r="T14" s="26"/>
      <c r="U14" s="28"/>
      <c r="V14" s="29"/>
      <c r="W14" s="26"/>
      <c r="X14" s="28"/>
      <c r="Y14" s="29"/>
      <c r="Z14" s="26"/>
      <c r="AA14" s="28"/>
      <c r="AB14" s="29"/>
      <c r="AC14" s="26"/>
      <c r="AD14" s="28"/>
      <c r="AE14" s="29"/>
      <c r="AF14" s="26"/>
      <c r="AG14" s="28"/>
      <c r="AH14" s="29"/>
      <c r="AI14" s="26"/>
      <c r="AJ14" s="28"/>
      <c r="AK14" s="29"/>
      <c r="AL14" s="26"/>
      <c r="AM14" s="28"/>
      <c r="AN14" s="29"/>
      <c r="AO14" s="26"/>
      <c r="AP14" s="28"/>
      <c r="AQ14" s="28"/>
      <c r="AR14" s="28"/>
      <c r="AS14" s="28"/>
    </row>
    <row r="15" spans="1:50" x14ac:dyDescent="0.25">
      <c r="A15" s="12"/>
      <c r="B15" s="16">
        <v>2</v>
      </c>
      <c r="C15" s="22"/>
      <c r="D15" s="22"/>
      <c r="E15" s="22"/>
      <c r="F15" s="22"/>
      <c r="G15" s="24"/>
      <c r="H15" s="23"/>
      <c r="I15" s="22"/>
      <c r="J15" s="24"/>
      <c r="K15" s="23"/>
      <c r="L15" s="22"/>
      <c r="M15" s="24"/>
      <c r="N15" s="23"/>
      <c r="O15" s="22"/>
      <c r="P15" s="24"/>
      <c r="Q15" s="23"/>
      <c r="R15" s="22"/>
      <c r="S15" s="24"/>
      <c r="T15" s="23"/>
      <c r="U15" s="22"/>
      <c r="V15" s="24"/>
      <c r="W15" s="23"/>
      <c r="X15" s="22"/>
      <c r="Y15" s="24"/>
      <c r="Z15" s="23"/>
      <c r="AA15" s="22"/>
      <c r="AB15" s="24"/>
      <c r="AC15" s="23"/>
      <c r="AD15" s="22"/>
      <c r="AE15" s="24"/>
      <c r="AF15" s="23"/>
      <c r="AG15" s="22"/>
      <c r="AH15" s="24"/>
      <c r="AI15" s="23"/>
      <c r="AJ15" s="22"/>
      <c r="AK15" s="24"/>
      <c r="AL15" s="23"/>
      <c r="AM15" s="22"/>
      <c r="AN15" s="24"/>
      <c r="AO15" s="23"/>
      <c r="AP15" s="22"/>
      <c r="AQ15" s="22"/>
      <c r="AR15" s="22"/>
      <c r="AS15" s="22"/>
    </row>
    <row r="16" spans="1:50" x14ac:dyDescent="0.25">
      <c r="A16" s="12"/>
      <c r="B16" s="16"/>
      <c r="C16" s="12"/>
      <c r="D16" s="12"/>
      <c r="E16" s="12"/>
      <c r="F16" s="17"/>
      <c r="G16" s="14"/>
      <c r="H16" s="13"/>
      <c r="I16" s="12"/>
      <c r="J16" s="20"/>
      <c r="K16" s="13"/>
      <c r="L16" s="12"/>
      <c r="M16" s="20"/>
      <c r="N16" s="13"/>
      <c r="O16" s="12"/>
      <c r="P16" s="20"/>
      <c r="Q16" s="13"/>
      <c r="R16" s="12"/>
      <c r="S16" s="20"/>
      <c r="T16" s="13"/>
      <c r="U16" s="12"/>
      <c r="V16" s="20"/>
      <c r="W16" s="13"/>
      <c r="X16" s="12"/>
      <c r="Y16" s="20"/>
      <c r="Z16" s="13"/>
      <c r="AA16" s="12"/>
      <c r="AB16" s="20"/>
      <c r="AC16" s="13"/>
      <c r="AD16" s="12"/>
      <c r="AE16" s="20"/>
      <c r="AF16" s="13"/>
      <c r="AG16" s="12"/>
      <c r="AH16" s="20"/>
      <c r="AI16" s="13"/>
      <c r="AJ16" s="12"/>
      <c r="AK16" s="20"/>
      <c r="AL16" s="13"/>
      <c r="AM16" s="12"/>
      <c r="AN16" s="20"/>
      <c r="AO16" s="13"/>
      <c r="AP16" s="12"/>
      <c r="AQ16" s="12"/>
      <c r="AR16" s="12"/>
      <c r="AS16" s="12"/>
    </row>
    <row r="17" spans="2:8" ht="13.5" customHeight="1" x14ac:dyDescent="0.25">
      <c r="B17" s="1"/>
      <c r="H17" s="21"/>
    </row>
    <row r="18" spans="2:8" hidden="1" x14ac:dyDescent="0.25"/>
    <row r="19" spans="2:8" hidden="1" x14ac:dyDescent="0.25"/>
  </sheetData>
  <mergeCells count="14">
    <mergeCell ref="AI10:AI13"/>
    <mergeCell ref="AL10:AL13"/>
    <mergeCell ref="AO10:AO13"/>
    <mergeCell ref="Q10:Q13"/>
    <mergeCell ref="T10:T13"/>
    <mergeCell ref="W10:W13"/>
    <mergeCell ref="Z10:Z13"/>
    <mergeCell ref="AC10:AC13"/>
    <mergeCell ref="AF10:AF13"/>
    <mergeCell ref="G8:I8"/>
    <mergeCell ref="G9:I9"/>
    <mergeCell ref="H10:H13"/>
    <mergeCell ref="K10:K13"/>
    <mergeCell ref="N10:N13"/>
  </mergeCells>
  <dataValidations count="3">
    <dataValidation type="list" allowBlank="1" showInputMessage="1" showErrorMessage="1" sqref="AS14:AS15" xr:uid="{CC4E5D6A-98FB-4664-8770-74156AEC55B1}">
      <formula1>$AX$9:$AX$10</formula1>
    </dataValidation>
    <dataValidation type="list" allowBlank="1" showInputMessage="1" showErrorMessage="1" sqref="D10" xr:uid="{E05B1F37-72F1-4574-9320-173DAAAD7FED}">
      <formula1>$AX$2:$AX$6</formula1>
    </dataValidation>
    <dataValidation type="list" allowBlank="1" showInputMessage="1" showErrorMessage="1" promptTitle="Deelneemster zwemt?" prompt="x=Ja_x000a_res=Reserve" sqref="AL14:AL15 AO14:AO15 N14:N15 Q14:Q15 T14:T15 W14:W15 Z14:Z15 AC14:AC15 AF14:AF15 AI14:AI15 H14:H15 K14:K15" xr:uid="{58C89ABC-A30F-44C6-9571-261F425F61D4}">
      <formula1>"x,,res"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5C31A-D941-463B-A06A-266BDF1F8683}">
  <dimension ref="A2:W80"/>
  <sheetViews>
    <sheetView showZeros="0" workbookViewId="0">
      <selection activeCell="E29" sqref="E29"/>
    </sheetView>
  </sheetViews>
  <sheetFormatPr defaultColWidth="15.140625" defaultRowHeight="15" x14ac:dyDescent="0.25"/>
  <cols>
    <col min="5" max="5" width="32.42578125" customWidth="1"/>
  </cols>
  <sheetData>
    <row r="2" spans="1:23" x14ac:dyDescent="0.25">
      <c r="E2" s="7"/>
    </row>
    <row r="5" spans="1:23" ht="21" x14ac:dyDescent="0.35">
      <c r="A5" s="69" t="s">
        <v>152</v>
      </c>
      <c r="B5" s="1"/>
    </row>
    <row r="10" spans="1:23" x14ac:dyDescent="0.25">
      <c r="A10" t="s">
        <v>59</v>
      </c>
      <c r="B10" t="s">
        <v>60</v>
      </c>
      <c r="C10" t="s">
        <v>61</v>
      </c>
      <c r="D10" t="s">
        <v>62</v>
      </c>
      <c r="E10" t="s">
        <v>63</v>
      </c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  <c r="L10" t="s">
        <v>70</v>
      </c>
      <c r="M10" t="s">
        <v>42</v>
      </c>
      <c r="N10" t="s">
        <v>71</v>
      </c>
      <c r="O10" t="s">
        <v>72</v>
      </c>
      <c r="P10" t="s">
        <v>73</v>
      </c>
      <c r="Q10" t="s">
        <v>74</v>
      </c>
      <c r="R10" t="s">
        <v>75</v>
      </c>
      <c r="S10" t="s">
        <v>76</v>
      </c>
      <c r="T10" t="s">
        <v>77</v>
      </c>
      <c r="U10" t="s">
        <v>78</v>
      </c>
      <c r="V10" t="s">
        <v>74</v>
      </c>
      <c r="W10" t="s">
        <v>79</v>
      </c>
    </row>
    <row r="11" spans="1:23" x14ac:dyDescent="0.25">
      <c r="A11" t="str">
        <f>IF(Start!A11&gt;0,Start!A11," ")</f>
        <v xml:space="preserve"> </v>
      </c>
      <c r="B11" t="str">
        <f>IF(Start!A11&gt;0,LEFT(Start!B11, SEARCH(" ",Start!B11) - 1)," ")</f>
        <v xml:space="preserve"> </v>
      </c>
      <c r="C11" t="str">
        <f>IF(Start!A11&gt;0,RIGHT(Start!B11, LEN(Start!B11) - SEARCH(" ", Start!B11)),"")</f>
        <v/>
      </c>
      <c r="D11" t="str">
        <f>IF(Start!C11&gt;0,Start!C11," ")</f>
        <v xml:space="preserve"> </v>
      </c>
      <c r="E11" t="str">
        <f>IF(Start!A11&gt;0,Start!B$1," ")</f>
        <v xml:space="preserve"> </v>
      </c>
      <c r="F11" t="str">
        <f>IF(Start!A11&gt;0,Start!F$1," ")</f>
        <v xml:space="preserve"> </v>
      </c>
      <c r="G11" t="str">
        <f>LEFT(A11,4)</f>
        <v xml:space="preserve"> </v>
      </c>
      <c r="H11" t="str">
        <f>IF(Start!A11&gt;0,Start!B$5," ")</f>
        <v xml:space="preserve"> </v>
      </c>
      <c r="I11" t="str">
        <f>IF(Start!A11&gt;0,Start!D11," ")</f>
        <v xml:space="preserve"> </v>
      </c>
      <c r="J11" t="str">
        <f>IF(Start!A11&gt;0,Start!F11," ")</f>
        <v xml:space="preserve"> </v>
      </c>
      <c r="K11" t="str">
        <f>IF(Start!A11&gt;0,Start!G11," ")</f>
        <v xml:space="preserve"> </v>
      </c>
      <c r="L11" t="str">
        <f>IF(Start!A11&gt;0,Start!H11," ")</f>
        <v xml:space="preserve"> </v>
      </c>
      <c r="U11" t="str">
        <f>IF(Start!A11&gt;0,Start!I11," ")</f>
        <v xml:space="preserve"> </v>
      </c>
    </row>
    <row r="12" spans="1:23" x14ac:dyDescent="0.25">
      <c r="A12" t="str">
        <f>IF(Start!A12&gt;0,Start!A12," ")</f>
        <v xml:space="preserve"> </v>
      </c>
      <c r="B12" t="str">
        <f>IF(Start!A12&gt;0,LEFT(Start!B12, SEARCH(" ",Start!B12) - 1)," ")</f>
        <v xml:space="preserve"> </v>
      </c>
      <c r="C12" t="str">
        <f>IF(Start!A12&gt;0,RIGHT(Start!B12, LEN(Start!B12) - SEARCH(" ", Start!B12)),"")</f>
        <v/>
      </c>
      <c r="D12" t="str">
        <f>IF(Start!C12&gt;0,Start!C12," ")</f>
        <v xml:space="preserve"> </v>
      </c>
      <c r="E12" t="str">
        <f>IF(Start!A12&gt;0,Start!B$1," ")</f>
        <v xml:space="preserve"> </v>
      </c>
      <c r="F12" t="str">
        <f>IF(Start!A12&gt;0,Start!F$1," ")</f>
        <v xml:space="preserve"> </v>
      </c>
      <c r="G12" t="str">
        <f t="shared" ref="G12:G23" si="0">LEFT(A12,4)</f>
        <v xml:space="preserve"> </v>
      </c>
      <c r="H12" t="str">
        <f>IF(Start!A12&gt;0,Start!B$5," ")</f>
        <v xml:space="preserve"> </v>
      </c>
      <c r="I12" t="str">
        <f>IF(Start!A12&gt;0,Start!D12," ")</f>
        <v xml:space="preserve"> </v>
      </c>
      <c r="J12" t="str">
        <f>IF(Start!A12&gt;0,Start!F12," ")</f>
        <v xml:space="preserve"> </v>
      </c>
      <c r="K12" t="str">
        <f>IF(Start!A12&gt;0,Start!G12," ")</f>
        <v xml:space="preserve"> </v>
      </c>
      <c r="L12" t="str">
        <f>IF(Start!A12&gt;0,Start!H12," ")</f>
        <v xml:space="preserve"> </v>
      </c>
      <c r="U12" t="str">
        <f>IF(Start!A12&gt;0,Start!I12," ")</f>
        <v xml:space="preserve"> </v>
      </c>
    </row>
    <row r="13" spans="1:23" x14ac:dyDescent="0.25">
      <c r="A13" t="str">
        <f>IF(Start!A13&gt;0,Start!A13," ")</f>
        <v xml:space="preserve"> </v>
      </c>
      <c r="B13" t="str">
        <f>IF(Start!A13&gt;0,LEFT(Start!B13, SEARCH(" ",Start!B13) - 1)," ")</f>
        <v xml:space="preserve"> </v>
      </c>
      <c r="C13" t="str">
        <f>IF(Start!A13&gt;0,RIGHT(Start!B13, LEN(Start!B13) - SEARCH(" ", Start!B13)),"")</f>
        <v/>
      </c>
      <c r="D13" t="str">
        <f>IF(Start!C13&gt;0,Start!C13," ")</f>
        <v xml:space="preserve"> </v>
      </c>
      <c r="E13" t="str">
        <f>IF(Start!A13&gt;0,Start!B$1," ")</f>
        <v xml:space="preserve"> </v>
      </c>
      <c r="F13" t="str">
        <f>IF(Start!A13&gt;0,Start!F$1," ")</f>
        <v xml:space="preserve"> </v>
      </c>
      <c r="G13" t="str">
        <f t="shared" si="0"/>
        <v xml:space="preserve"> </v>
      </c>
      <c r="H13" t="str">
        <f>IF(Start!A13&gt;0,Start!B$5," ")</f>
        <v xml:space="preserve"> </v>
      </c>
      <c r="I13" t="str">
        <f>IF(Start!A13&gt;0,Start!D13," ")</f>
        <v xml:space="preserve"> </v>
      </c>
      <c r="J13" t="str">
        <f>IF(Start!A13&gt;0,Start!F13," ")</f>
        <v xml:space="preserve"> </v>
      </c>
      <c r="K13" t="str">
        <f>IF(Start!A13&gt;0,Start!G13," ")</f>
        <v xml:space="preserve"> </v>
      </c>
      <c r="L13" t="str">
        <f>IF(Start!A13&gt;0,Start!H13," ")</f>
        <v xml:space="preserve"> </v>
      </c>
      <c r="U13" t="str">
        <f>IF(Start!A13&gt;0,Start!I13," ")</f>
        <v xml:space="preserve"> </v>
      </c>
    </row>
    <row r="14" spans="1:23" x14ac:dyDescent="0.25">
      <c r="A14" t="str">
        <f>IF(Start!A14&gt;0,Start!A14," ")</f>
        <v xml:space="preserve"> </v>
      </c>
      <c r="B14" t="str">
        <f>IF(Start!A14&gt;0,LEFT(Start!B14, SEARCH(" ",Start!B14) - 1)," ")</f>
        <v xml:space="preserve"> </v>
      </c>
      <c r="C14" t="str">
        <f>IF(Start!A14&gt;0,RIGHT(Start!B14, LEN(Start!B14) - SEARCH(" ", Start!B14)),"")</f>
        <v/>
      </c>
      <c r="D14" t="str">
        <f>IF(Start!C14&gt;0,Start!C14," ")</f>
        <v xml:space="preserve"> </v>
      </c>
      <c r="E14" t="str">
        <f>IF(Start!A14&gt;0,Start!B$1," ")</f>
        <v xml:space="preserve"> </v>
      </c>
      <c r="F14" t="str">
        <f>IF(Start!A14&gt;0,Start!F$1," ")</f>
        <v xml:space="preserve"> </v>
      </c>
      <c r="G14" t="str">
        <f t="shared" si="0"/>
        <v xml:space="preserve"> </v>
      </c>
      <c r="H14" t="str">
        <f>IF(Start!A14&gt;0,Start!B$5," ")</f>
        <v xml:space="preserve"> </v>
      </c>
      <c r="I14" t="str">
        <f>IF(Start!A14&gt;0,Start!D14," ")</f>
        <v xml:space="preserve"> </v>
      </c>
      <c r="J14" t="str">
        <f>IF(Start!A14&gt;0,Start!F14," ")</f>
        <v xml:space="preserve"> </v>
      </c>
      <c r="K14" t="str">
        <f>IF(Start!A14&gt;0,Start!G14," ")</f>
        <v xml:space="preserve"> </v>
      </c>
      <c r="L14" t="str">
        <f>IF(Start!A14&gt;0,Start!H14," ")</f>
        <v xml:space="preserve"> </v>
      </c>
      <c r="U14" t="str">
        <f>IF(Start!A14&gt;0,Start!I14," ")</f>
        <v xml:space="preserve"> </v>
      </c>
    </row>
    <row r="15" spans="1:23" x14ac:dyDescent="0.25">
      <c r="A15" t="str">
        <f>IF(Start!A15&gt;0,Start!A15," ")</f>
        <v xml:space="preserve"> </v>
      </c>
      <c r="B15" t="str">
        <f>IF(Start!A15&gt;0,LEFT(Start!B15, SEARCH(" ",Start!B15) - 1)," ")</f>
        <v xml:space="preserve"> </v>
      </c>
      <c r="C15" t="str">
        <f>IF(Start!A15&gt;0,RIGHT(Start!B15, LEN(Start!B15) - SEARCH(" ", Start!B15)),"")</f>
        <v/>
      </c>
      <c r="D15" t="str">
        <f>IF(Start!C15&gt;0,Start!C15," ")</f>
        <v xml:space="preserve"> </v>
      </c>
      <c r="E15" t="str">
        <f>IF(Start!A15&gt;0,Start!B$1," ")</f>
        <v xml:space="preserve"> </v>
      </c>
      <c r="F15" t="str">
        <f>IF(Start!A15&gt;0,Start!F$1," ")</f>
        <v xml:space="preserve"> </v>
      </c>
      <c r="G15" t="str">
        <f t="shared" si="0"/>
        <v xml:space="preserve"> </v>
      </c>
      <c r="H15" t="str">
        <f>IF(Start!A15&gt;0,Start!B$5," ")</f>
        <v xml:space="preserve"> </v>
      </c>
      <c r="I15" t="str">
        <f>IF(Start!A15&gt;0,Start!D15," ")</f>
        <v xml:space="preserve"> </v>
      </c>
      <c r="J15" t="str">
        <f>IF(Start!A15&gt;0,Start!F15," ")</f>
        <v xml:space="preserve"> </v>
      </c>
      <c r="K15" t="str">
        <f>IF(Start!A15&gt;0,Start!G15," ")</f>
        <v xml:space="preserve"> </v>
      </c>
      <c r="L15" t="str">
        <f>IF(Start!A15&gt;0,Start!H15," ")</f>
        <v xml:space="preserve"> </v>
      </c>
      <c r="U15" t="str">
        <f>IF(Start!A15&gt;0,Start!I15," ")</f>
        <v xml:space="preserve"> </v>
      </c>
    </row>
    <row r="16" spans="1:23" x14ac:dyDescent="0.25">
      <c r="A16" t="str">
        <f>IF(Start!A16&gt;0,Start!A16," ")</f>
        <v xml:space="preserve"> </v>
      </c>
      <c r="B16" t="str">
        <f>IF(Start!A16&gt;0,LEFT(Start!B16, SEARCH(" ",Start!B16) - 1)," ")</f>
        <v xml:space="preserve"> </v>
      </c>
      <c r="C16" t="str">
        <f>IF(Start!A16&gt;0,RIGHT(Start!B16, LEN(Start!B16) - SEARCH(" ", Start!B16)),"")</f>
        <v/>
      </c>
      <c r="D16" t="str">
        <f>IF(Start!C16&gt;0,Start!C16," ")</f>
        <v xml:space="preserve"> </v>
      </c>
      <c r="E16" t="str">
        <f>IF(Start!A16&gt;0,Start!B$1," ")</f>
        <v xml:space="preserve"> </v>
      </c>
      <c r="F16" t="str">
        <f>IF(Start!A16&gt;0,Start!F$1," ")</f>
        <v xml:space="preserve"> </v>
      </c>
      <c r="G16" t="str">
        <f t="shared" si="0"/>
        <v xml:space="preserve"> </v>
      </c>
      <c r="H16" t="str">
        <f>IF(Start!A16&gt;0,Start!B$5," ")</f>
        <v xml:space="preserve"> </v>
      </c>
      <c r="I16" t="str">
        <f>IF(Start!A16&gt;0,Start!D16," ")</f>
        <v xml:space="preserve"> </v>
      </c>
      <c r="J16" t="str">
        <f>IF(Start!A16&gt;0,Start!F16," ")</f>
        <v xml:space="preserve"> </v>
      </c>
      <c r="K16" t="str">
        <f>IF(Start!A16&gt;0,Start!G16," ")</f>
        <v xml:space="preserve"> </v>
      </c>
      <c r="L16" t="str">
        <f>IF(Start!A16&gt;0,Start!H16," ")</f>
        <v xml:space="preserve"> </v>
      </c>
      <c r="U16" t="str">
        <f>IF(Start!A16&gt;0,Start!I16," ")</f>
        <v xml:space="preserve"> </v>
      </c>
    </row>
    <row r="17" spans="1:21" x14ac:dyDescent="0.25">
      <c r="A17" t="str">
        <f>IF(Start!A17&gt;0,Start!A17," ")</f>
        <v xml:space="preserve"> </v>
      </c>
      <c r="B17" t="str">
        <f>IF(Start!A17&gt;0,LEFT(Start!B17, SEARCH(" ",Start!B17) - 1)," ")</f>
        <v xml:space="preserve"> </v>
      </c>
      <c r="C17" t="str">
        <f>IF(Start!A17&gt;0,RIGHT(Start!B17, LEN(Start!B17) - SEARCH(" ", Start!B17)),"")</f>
        <v/>
      </c>
      <c r="D17" t="str">
        <f>IF(Start!C17&gt;0,Start!C17," ")</f>
        <v xml:space="preserve"> </v>
      </c>
      <c r="E17" t="str">
        <f>IF(Start!A17&gt;0,Start!B$1," ")</f>
        <v xml:space="preserve"> </v>
      </c>
      <c r="F17" t="str">
        <f>IF(Start!A17&gt;0,Start!F$1," ")</f>
        <v xml:space="preserve"> </v>
      </c>
      <c r="G17" t="str">
        <f t="shared" si="0"/>
        <v xml:space="preserve"> </v>
      </c>
      <c r="H17" t="str">
        <f>IF(Start!A17&gt;0,Start!B$5," ")</f>
        <v xml:space="preserve"> </v>
      </c>
      <c r="I17" t="str">
        <f>IF(Start!A17&gt;0,Start!D17," ")</f>
        <v xml:space="preserve"> </v>
      </c>
      <c r="J17" t="str">
        <f>IF(Start!A17&gt;0,Start!F17," ")</f>
        <v xml:space="preserve"> </v>
      </c>
      <c r="K17" t="str">
        <f>IF(Start!A17&gt;0,Start!G17," ")</f>
        <v xml:space="preserve"> </v>
      </c>
      <c r="L17" t="str">
        <f>IF(Start!A17&gt;0,Start!H17," ")</f>
        <v xml:space="preserve"> </v>
      </c>
      <c r="U17" t="str">
        <f>IF(Start!A17&gt;0,Start!I17," ")</f>
        <v xml:space="preserve"> </v>
      </c>
    </row>
    <row r="18" spans="1:21" x14ac:dyDescent="0.25">
      <c r="A18" t="str">
        <f>IF(Start!A18&gt;0,Start!A18," ")</f>
        <v xml:space="preserve"> </v>
      </c>
      <c r="B18" t="str">
        <f>IF(Start!A18&gt;0,LEFT(Start!B18, SEARCH(" ",Start!B18) - 1)," ")</f>
        <v xml:space="preserve"> </v>
      </c>
      <c r="C18" t="str">
        <f>IF(Start!A18&gt;0,RIGHT(Start!B18, LEN(Start!B18) - SEARCH(" ", Start!B18)),"")</f>
        <v/>
      </c>
      <c r="D18" t="str">
        <f>IF(Start!C18&gt;0,Start!C18," ")</f>
        <v xml:space="preserve"> </v>
      </c>
      <c r="E18" t="str">
        <f>IF(Start!A18&gt;0,Start!B$1," ")</f>
        <v xml:space="preserve"> </v>
      </c>
      <c r="F18" t="str">
        <f>IF(Start!A18&gt;0,Start!F$1," ")</f>
        <v xml:space="preserve"> </v>
      </c>
      <c r="G18" t="str">
        <f t="shared" si="0"/>
        <v xml:space="preserve"> </v>
      </c>
      <c r="H18" t="str">
        <f>IF(Start!A18&gt;0,Start!B$5," ")</f>
        <v xml:space="preserve"> </v>
      </c>
      <c r="I18" t="str">
        <f>IF(Start!A18&gt;0,Start!D18," ")</f>
        <v xml:space="preserve"> </v>
      </c>
      <c r="J18" t="str">
        <f>IF(Start!A18&gt;0,Start!F18," ")</f>
        <v xml:space="preserve"> </v>
      </c>
      <c r="K18" t="str">
        <f>IF(Start!A18&gt;0,Start!G18," ")</f>
        <v xml:space="preserve"> </v>
      </c>
      <c r="L18" t="str">
        <f>IF(Start!A18&gt;0,Start!H18," ")</f>
        <v xml:space="preserve"> </v>
      </c>
      <c r="U18" t="str">
        <f>IF(Start!A18&gt;0,Start!I18," ")</f>
        <v xml:space="preserve"> </v>
      </c>
    </row>
    <row r="19" spans="1:21" x14ac:dyDescent="0.25">
      <c r="A19" t="str">
        <f>IF(Start!A19&gt;0,Start!A19," ")</f>
        <v xml:space="preserve"> </v>
      </c>
      <c r="B19" t="str">
        <f>IF(Start!A19&gt;0,LEFT(Start!B19, SEARCH(" ",Start!B19) - 1)," ")</f>
        <v xml:space="preserve"> </v>
      </c>
      <c r="C19" t="str">
        <f>IF(Start!A19&gt;0,RIGHT(Start!B19, LEN(Start!B19) - SEARCH(" ", Start!B19)),"")</f>
        <v/>
      </c>
      <c r="D19" t="str">
        <f>IF(Start!C19&gt;0,Start!C19," ")</f>
        <v xml:space="preserve"> </v>
      </c>
      <c r="E19" t="str">
        <f>IF(Start!A19&gt;0,Start!B$1," ")</f>
        <v xml:space="preserve"> </v>
      </c>
      <c r="F19" t="str">
        <f>IF(Start!A19&gt;0,Start!F$1," ")</f>
        <v xml:space="preserve"> </v>
      </c>
      <c r="G19" t="str">
        <f t="shared" si="0"/>
        <v xml:space="preserve"> </v>
      </c>
      <c r="H19" t="str">
        <f>IF(Start!A19&gt;0,Start!B$5," ")</f>
        <v xml:space="preserve"> </v>
      </c>
      <c r="I19" t="str">
        <f>IF(Start!A19&gt;0,Start!D19," ")</f>
        <v xml:space="preserve"> </v>
      </c>
      <c r="J19" t="str">
        <f>IF(Start!A19&gt;0,Start!F19," ")</f>
        <v xml:space="preserve"> </v>
      </c>
      <c r="K19" t="str">
        <f>IF(Start!A19&gt;0,Start!G19," ")</f>
        <v xml:space="preserve"> </v>
      </c>
      <c r="L19" t="str">
        <f>IF(Start!A19&gt;0,Start!H19," ")</f>
        <v xml:space="preserve"> </v>
      </c>
      <c r="U19" t="str">
        <f>IF(Start!A19&gt;0,Start!I19," ")</f>
        <v xml:space="preserve"> </v>
      </c>
    </row>
    <row r="20" spans="1:21" x14ac:dyDescent="0.25">
      <c r="A20" t="str">
        <f>IF(Start!A20&gt;0,Start!A20," ")</f>
        <v xml:space="preserve"> </v>
      </c>
      <c r="B20" t="str">
        <f>IF(Start!A20&gt;0,LEFT(Start!B20, SEARCH(" ",Start!B20) - 1)," ")</f>
        <v xml:space="preserve"> </v>
      </c>
      <c r="C20" t="str">
        <f>IF(Start!A20&gt;0,RIGHT(Start!B20, LEN(Start!B20) - SEARCH(" ", Start!B20)),"")</f>
        <v/>
      </c>
      <c r="D20" t="str">
        <f>IF(Start!C20&gt;0,Start!C20," ")</f>
        <v xml:space="preserve"> </v>
      </c>
      <c r="E20" t="str">
        <f>IF(Start!A20&gt;0,Start!B$1," ")</f>
        <v xml:space="preserve"> </v>
      </c>
      <c r="F20" t="str">
        <f>IF(Start!A20&gt;0,Start!F$1," ")</f>
        <v xml:space="preserve"> </v>
      </c>
      <c r="G20" t="str">
        <f t="shared" si="0"/>
        <v xml:space="preserve"> </v>
      </c>
      <c r="H20" t="str">
        <f>IF(Start!A20&gt;0,Start!B$5," ")</f>
        <v xml:space="preserve"> </v>
      </c>
      <c r="I20" t="str">
        <f>IF(Start!A20&gt;0,Start!D20," ")</f>
        <v xml:space="preserve"> </v>
      </c>
      <c r="J20" t="str">
        <f>IF(Start!A20&gt;0,Start!F20," ")</f>
        <v xml:space="preserve"> </v>
      </c>
      <c r="K20" t="str">
        <f>IF(Start!A20&gt;0,Start!G20," ")</f>
        <v xml:space="preserve"> </v>
      </c>
      <c r="L20" t="str">
        <f>IF(Start!A20&gt;0,Start!H20," ")</f>
        <v xml:space="preserve"> </v>
      </c>
      <c r="U20" t="str">
        <f>IF(Start!A20&gt;0,Start!I20," ")</f>
        <v xml:space="preserve"> </v>
      </c>
    </row>
    <row r="21" spans="1:21" x14ac:dyDescent="0.25">
      <c r="A21" t="str">
        <f>IF(Start!A21&gt;0,Start!A21," ")</f>
        <v xml:space="preserve"> </v>
      </c>
      <c r="B21" t="str">
        <f>IF(Start!A21&gt;0,LEFT(Start!B21, SEARCH(" ",Start!B21) - 1)," ")</f>
        <v xml:space="preserve"> </v>
      </c>
      <c r="C21" t="str">
        <f>IF(Start!A21&gt;0,RIGHT(Start!B21, LEN(Start!B21) - SEARCH(" ", Start!B21)),"")</f>
        <v/>
      </c>
      <c r="D21" t="str">
        <f>IF(Start!C21&gt;0,Start!C21," ")</f>
        <v xml:space="preserve"> </v>
      </c>
      <c r="E21" t="str">
        <f>IF(Start!A21&gt;0,Start!B$1," ")</f>
        <v xml:space="preserve"> </v>
      </c>
      <c r="F21" t="str">
        <f>IF(Start!A21&gt;0,Start!F$1," ")</f>
        <v xml:space="preserve"> </v>
      </c>
      <c r="G21" t="str">
        <f t="shared" si="0"/>
        <v xml:space="preserve"> </v>
      </c>
      <c r="H21" t="str">
        <f>IF(Start!A21&gt;0,Start!B$5," ")</f>
        <v xml:space="preserve"> </v>
      </c>
      <c r="I21" t="str">
        <f>IF(Start!A21&gt;0,Start!D21," ")</f>
        <v xml:space="preserve"> </v>
      </c>
      <c r="J21" t="str">
        <f>IF(Start!A21&gt;0,Start!F21," ")</f>
        <v xml:space="preserve"> </v>
      </c>
      <c r="K21" t="str">
        <f>IF(Start!A21&gt;0,Start!G21," ")</f>
        <v xml:space="preserve"> </v>
      </c>
      <c r="L21" t="str">
        <f>IF(Start!A21&gt;0,Start!H21," ")</f>
        <v xml:space="preserve"> </v>
      </c>
      <c r="U21" t="str">
        <f>IF(Start!A21&gt;0,Start!I21," ")</f>
        <v xml:space="preserve"> </v>
      </c>
    </row>
    <row r="22" spans="1:21" x14ac:dyDescent="0.25">
      <c r="A22" t="str">
        <f>IF(Start!A22&gt;0,Start!A22," ")</f>
        <v xml:space="preserve"> </v>
      </c>
      <c r="B22" t="str">
        <f>IF(Start!A22&gt;0,LEFT(Start!B22, SEARCH(" ",Start!B22) - 1)," ")</f>
        <v xml:space="preserve"> </v>
      </c>
      <c r="C22" t="str">
        <f>IF(Start!A22&gt;0,RIGHT(Start!B22, LEN(Start!B22) - SEARCH(" ", Start!B22)),"")</f>
        <v/>
      </c>
      <c r="D22" t="str">
        <f>IF(Start!C22&gt;0,Start!C22," ")</f>
        <v xml:space="preserve"> </v>
      </c>
      <c r="E22" t="str">
        <f>IF(Start!A22&gt;0,Start!B$1," ")</f>
        <v xml:space="preserve"> </v>
      </c>
      <c r="F22" t="str">
        <f>IF(Start!A22&gt;0,Start!F$1," ")</f>
        <v xml:space="preserve"> </v>
      </c>
      <c r="G22" t="str">
        <f t="shared" si="0"/>
        <v xml:space="preserve"> </v>
      </c>
      <c r="H22" t="str">
        <f>IF(Start!A22&gt;0,Start!B$5," ")</f>
        <v xml:space="preserve"> </v>
      </c>
      <c r="I22" t="str">
        <f>IF(Start!A22&gt;0,Start!D22," ")</f>
        <v xml:space="preserve"> </v>
      </c>
      <c r="J22" t="str">
        <f>IF(Start!A22&gt;0,Start!F22," ")</f>
        <v xml:space="preserve"> </v>
      </c>
      <c r="K22" t="str">
        <f>IF(Start!A22&gt;0,Start!G22," ")</f>
        <v xml:space="preserve"> </v>
      </c>
      <c r="L22" t="str">
        <f>IF(Start!A22&gt;0,Start!H22," ")</f>
        <v xml:space="preserve"> </v>
      </c>
      <c r="U22" t="str">
        <f>IF(Start!A22&gt;0,Start!I22," ")</f>
        <v xml:space="preserve"> </v>
      </c>
    </row>
    <row r="23" spans="1:21" x14ac:dyDescent="0.25">
      <c r="A23" t="str">
        <f>IF(Start!A23&gt;0,Start!A23," ")</f>
        <v xml:space="preserve"> </v>
      </c>
      <c r="B23" t="str">
        <f>IF(Start!A23&gt;0,LEFT(Start!B23, SEARCH(" ",Start!B23) - 1)," ")</f>
        <v xml:space="preserve"> </v>
      </c>
      <c r="D23" t="str">
        <f>IF(Start!C23&gt;0,Start!C23," ")</f>
        <v xml:space="preserve"> </v>
      </c>
      <c r="E23" t="str">
        <f>IF(Start!A23&gt;0,Start!B$1," ")</f>
        <v xml:space="preserve"> </v>
      </c>
      <c r="F23" t="str">
        <f>IF(Start!A23&gt;0,Start!F$1," ")</f>
        <v xml:space="preserve"> </v>
      </c>
      <c r="G23" t="str">
        <f t="shared" si="0"/>
        <v xml:space="preserve"> </v>
      </c>
      <c r="H23" t="str">
        <f>IF(Start!A23&gt;0,Start!B$5," ")</f>
        <v xml:space="preserve"> </v>
      </c>
      <c r="I23" t="str">
        <f>IF(Start!A23&gt;0,Start!D23," ")</f>
        <v xml:space="preserve"> </v>
      </c>
      <c r="J23" t="str">
        <f>IF(Start!A23&gt;0,Start!F23," ")</f>
        <v xml:space="preserve"> </v>
      </c>
      <c r="K23" t="str">
        <f>IF(Start!A23&gt;0,Start!G23," ")</f>
        <v xml:space="preserve"> </v>
      </c>
      <c r="L23" t="str">
        <f>IF(Start!A23&gt;0,Start!H23," ")</f>
        <v xml:space="preserve"> </v>
      </c>
      <c r="U23" t="str">
        <f>IF(Start!A23&gt;0,Start!I23," ")</f>
        <v xml:space="preserve"> </v>
      </c>
    </row>
    <row r="24" spans="1:21" x14ac:dyDescent="0.25">
      <c r="A24" t="str">
        <f>IF(Start!A24&gt;0,Start!A24," ")</f>
        <v xml:space="preserve"> </v>
      </c>
      <c r="B24" t="str">
        <f>IF(Start!A24&gt;0,LEFT(Start!B24, SEARCH(" ",Start!B24) - 1)," ")</f>
        <v xml:space="preserve"> </v>
      </c>
      <c r="D24" t="str">
        <f>IF(Start!C24&gt;0,Start!C24," ")</f>
        <v xml:space="preserve"> </v>
      </c>
      <c r="E24" t="str">
        <f>IF(Start!A24&gt;0,Start!B$1," ")</f>
        <v xml:space="preserve"> </v>
      </c>
      <c r="F24" t="str">
        <f>IF(Start!A24&gt;0,Start!F$1," ")</f>
        <v xml:space="preserve"> </v>
      </c>
      <c r="H24" t="str">
        <f>IF(Start!A24&gt;0,Start!B$5," ")</f>
        <v xml:space="preserve"> </v>
      </c>
      <c r="I24" t="str">
        <f>IF(Start!A24&gt;0,Start!D24," ")</f>
        <v xml:space="preserve"> </v>
      </c>
      <c r="J24" t="str">
        <f>IF(Start!A24&gt;0,Start!F24," ")</f>
        <v xml:space="preserve"> </v>
      </c>
      <c r="K24" t="str">
        <f>IF(Start!A24&gt;0,Start!G24," ")</f>
        <v xml:space="preserve"> </v>
      </c>
      <c r="L24" t="str">
        <f>IF(Start!A24&gt;0,Start!H24," ")</f>
        <v xml:space="preserve"> </v>
      </c>
      <c r="U24" t="str">
        <f>IF(Start!A24&gt;0,Start!I24," ")</f>
        <v xml:space="preserve"> </v>
      </c>
    </row>
    <row r="25" spans="1:21" x14ac:dyDescent="0.25">
      <c r="A25" t="str">
        <f>IF(Start!A25&gt;0,Start!A25," ")</f>
        <v xml:space="preserve"> </v>
      </c>
      <c r="B25" t="str">
        <f>IF(Start!A25&gt;0,LEFT(Start!B25, SEARCH(" ",Start!B25) - 1)," ")</f>
        <v xml:space="preserve"> </v>
      </c>
      <c r="D25" t="str">
        <f>IF(Start!C25&gt;0,Start!C25," ")</f>
        <v xml:space="preserve"> </v>
      </c>
      <c r="E25" t="str">
        <f>IF(Start!A25&gt;0,Start!B$1," ")</f>
        <v xml:space="preserve"> </v>
      </c>
      <c r="F25" t="str">
        <f>IF(Start!A25&gt;0,Start!F$1," ")</f>
        <v xml:space="preserve"> </v>
      </c>
      <c r="I25" t="str">
        <f>IF(Start!A25&gt;0,Start!D25," ")</f>
        <v xml:space="preserve"> </v>
      </c>
      <c r="J25" t="str">
        <f>IF(Start!A25&gt;0,Start!F25," ")</f>
        <v xml:space="preserve"> </v>
      </c>
      <c r="K25" t="str">
        <f>IF(Start!A25&gt;0,Start!G25," ")</f>
        <v xml:space="preserve"> </v>
      </c>
      <c r="L25" t="str">
        <f>IF(Start!A25&gt;0,Start!H25," ")</f>
        <v xml:space="preserve"> </v>
      </c>
      <c r="U25" t="str">
        <f>IF(Start!A25&gt;0,Start!I25," ")</f>
        <v xml:space="preserve"> </v>
      </c>
    </row>
    <row r="26" spans="1:21" x14ac:dyDescent="0.25">
      <c r="A26" t="str">
        <f>IF(Start!A26&gt;0,Start!A26," ")</f>
        <v xml:space="preserve"> </v>
      </c>
      <c r="B26" t="str">
        <f>IF(Start!A26&gt;0,LEFT(Start!B26, SEARCH(" ",Start!B26) - 1)," ")</f>
        <v xml:space="preserve"> </v>
      </c>
      <c r="D26" t="str">
        <f>IF(Start!C26&gt;0,Start!C26," ")</f>
        <v xml:space="preserve"> </v>
      </c>
      <c r="E26" t="str">
        <f>IF(Start!A26&gt;0,Start!B$1," ")</f>
        <v xml:space="preserve"> </v>
      </c>
      <c r="F26" t="str">
        <f>IF(Start!A26&gt;0,Start!F$1," ")</f>
        <v xml:space="preserve"> </v>
      </c>
      <c r="I26" t="str">
        <f>IF(Start!A26&gt;0,Start!D26," ")</f>
        <v xml:space="preserve"> </v>
      </c>
      <c r="J26" t="str">
        <f>IF(Start!A26&gt;0,Start!F26," ")</f>
        <v xml:space="preserve"> </v>
      </c>
      <c r="K26" t="str">
        <f>IF(Start!A26&gt;0,Start!G26," ")</f>
        <v xml:space="preserve"> </v>
      </c>
      <c r="L26" t="str">
        <f>IF(Start!A26&gt;0,Start!H26," ")</f>
        <v xml:space="preserve"> </v>
      </c>
      <c r="U26" t="str">
        <f>IF(Start!A26&gt;0,Start!I26," ")</f>
        <v xml:space="preserve"> </v>
      </c>
    </row>
    <row r="27" spans="1:21" x14ac:dyDescent="0.25">
      <c r="A27" t="str">
        <f>IF(Start!A27&gt;0,Start!A27," ")</f>
        <v xml:space="preserve"> </v>
      </c>
      <c r="B27" t="str">
        <f>IF(Start!A27&gt;0,LEFT(Start!B27, SEARCH(" ",Start!B27) - 1)," ")</f>
        <v xml:space="preserve"> </v>
      </c>
      <c r="D27" t="str">
        <f>IF(Start!C27&gt;0,Start!C27," ")</f>
        <v xml:space="preserve"> </v>
      </c>
      <c r="E27" t="str">
        <f>IF(Start!A27&gt;0,Start!B$1," ")</f>
        <v xml:space="preserve"> </v>
      </c>
      <c r="I27" t="str">
        <f>IF(Start!A27&gt;0,Start!D27," ")</f>
        <v xml:space="preserve"> </v>
      </c>
      <c r="J27" t="str">
        <f>IF(Start!A27&gt;0,Start!F27," ")</f>
        <v xml:space="preserve"> </v>
      </c>
      <c r="K27" t="str">
        <f>IF(Start!A27&gt;0,Start!G27," ")</f>
        <v xml:space="preserve"> </v>
      </c>
      <c r="L27" t="str">
        <f>IF(Start!A27&gt;0,Start!H27," ")</f>
        <v xml:space="preserve"> </v>
      </c>
      <c r="U27" t="str">
        <f>IF(Start!A27&gt;0,Start!I27," ")</f>
        <v xml:space="preserve"> </v>
      </c>
    </row>
    <row r="28" spans="1:21" x14ac:dyDescent="0.25">
      <c r="A28" t="str">
        <f>IF(Start!A28&gt;0,Start!A28," ")</f>
        <v xml:space="preserve"> </v>
      </c>
      <c r="B28" t="str">
        <f>IF(Start!A28&gt;0,LEFT(Start!B28, SEARCH(" ",Start!B28) - 1)," ")</f>
        <v xml:space="preserve"> </v>
      </c>
      <c r="D28" t="str">
        <f>IF(Start!C28&gt;0,Start!C28," ")</f>
        <v xml:space="preserve"> </v>
      </c>
      <c r="E28" t="str">
        <f>IF(Start!A28&gt;0,Start!B$1," ")</f>
        <v xml:space="preserve"> </v>
      </c>
      <c r="I28" t="str">
        <f>IF(Start!A28&gt;0,Start!D28," ")</f>
        <v xml:space="preserve"> </v>
      </c>
      <c r="J28" t="str">
        <f>IF(Start!A28&gt;0,Start!F28," ")</f>
        <v xml:space="preserve"> </v>
      </c>
      <c r="K28" t="str">
        <f>IF(Start!A28&gt;0,Start!G28," ")</f>
        <v xml:space="preserve"> </v>
      </c>
      <c r="L28" t="str">
        <f>IF(Start!A28&gt;0,Start!H28," ")</f>
        <v xml:space="preserve"> </v>
      </c>
      <c r="U28" t="str">
        <f>IF(Start!A28&gt;0,Start!I28," ")</f>
        <v xml:space="preserve"> </v>
      </c>
    </row>
    <row r="29" spans="1:21" x14ac:dyDescent="0.25">
      <c r="A29" t="str">
        <f>IF(Start!A29&gt;0,Start!A29," ")</f>
        <v xml:space="preserve"> </v>
      </c>
      <c r="B29" t="str">
        <f>IF(Start!A29&gt;0,LEFT(Start!B29, SEARCH(" ",Start!B29) - 1)," ")</f>
        <v xml:space="preserve"> </v>
      </c>
      <c r="D29" t="str">
        <f>IF(Start!C29&gt;0,Start!C29," ")</f>
        <v xml:space="preserve"> </v>
      </c>
      <c r="E29" t="str">
        <f>IF(Start!A29&gt;0,Start!B$1," ")</f>
        <v xml:space="preserve"> </v>
      </c>
      <c r="I29" t="str">
        <f>IF(Start!A29&gt;0,Start!D29," ")</f>
        <v xml:space="preserve"> </v>
      </c>
      <c r="J29" t="str">
        <f>IF(Start!A29&gt;0,Start!F29," ")</f>
        <v xml:space="preserve"> </v>
      </c>
      <c r="K29" t="str">
        <f>IF(Start!A29&gt;0,Start!G29," ")</f>
        <v xml:space="preserve"> </v>
      </c>
      <c r="L29" t="str">
        <f>IF(Start!A29&gt;0,Start!H29," ")</f>
        <v xml:space="preserve"> </v>
      </c>
      <c r="U29" t="str">
        <f>IF(Start!A29&gt;0,Start!I29," ")</f>
        <v xml:space="preserve"> </v>
      </c>
    </row>
    <row r="30" spans="1:21" x14ac:dyDescent="0.25">
      <c r="A30" t="str">
        <f>IF(Start!A30&gt;0,Start!A30," ")</f>
        <v xml:space="preserve"> </v>
      </c>
      <c r="B30" t="str">
        <f>IF(Start!A30&gt;0,LEFT(Start!B30, SEARCH(" ",Start!B30) - 1)," ")</f>
        <v xml:space="preserve"> </v>
      </c>
      <c r="D30" t="str">
        <f>IF(Start!C30&gt;0,Start!C30," ")</f>
        <v xml:space="preserve"> </v>
      </c>
      <c r="E30" t="str">
        <f>IF(Start!A30&gt;0,Start!B$1," ")</f>
        <v xml:space="preserve"> </v>
      </c>
      <c r="I30" t="str">
        <f>IF(Start!A30&gt;0,Start!D30," ")</f>
        <v xml:space="preserve"> </v>
      </c>
      <c r="J30" t="str">
        <f>IF(Start!A30&gt;0,Start!F30," ")</f>
        <v xml:space="preserve"> </v>
      </c>
      <c r="K30" t="str">
        <f>IF(Start!A30&gt;0,Start!G30," ")</f>
        <v xml:space="preserve"> </v>
      </c>
      <c r="L30" t="str">
        <f>IF(Start!A30&gt;0,Start!H30," ")</f>
        <v xml:space="preserve"> </v>
      </c>
      <c r="U30" t="str">
        <f>IF(Start!A30&gt;0,Start!I30," ")</f>
        <v xml:space="preserve"> </v>
      </c>
    </row>
    <row r="31" spans="1:21" x14ac:dyDescent="0.25">
      <c r="A31" t="str">
        <f>IF(Start!A31&gt;0,Start!A31," ")</f>
        <v xml:space="preserve"> </v>
      </c>
      <c r="B31" t="str">
        <f>IF(Start!A31&gt;0,LEFT(Start!B31, SEARCH(" ",Start!B31) - 1)," ")</f>
        <v xml:space="preserve"> </v>
      </c>
      <c r="D31" t="str">
        <f>IF(Start!C31&gt;0,Start!C31," ")</f>
        <v xml:space="preserve"> </v>
      </c>
      <c r="I31" t="str">
        <f>IF(Start!A31&gt;0,Start!D31," ")</f>
        <v xml:space="preserve"> </v>
      </c>
      <c r="J31" t="str">
        <f>IF(Start!A31&gt;0,Start!F31," ")</f>
        <v xml:space="preserve"> </v>
      </c>
      <c r="K31" t="str">
        <f>IF(Start!A31&gt;0,Start!G31," ")</f>
        <v xml:space="preserve"> </v>
      </c>
      <c r="L31" t="str">
        <f>IF(Start!A31&gt;0,Start!H31," ")</f>
        <v xml:space="preserve"> </v>
      </c>
      <c r="U31" t="str">
        <f>IF(Start!A31&gt;0,Start!I31," ")</f>
        <v xml:space="preserve"> </v>
      </c>
    </row>
    <row r="32" spans="1:21" x14ac:dyDescent="0.25">
      <c r="A32" t="str">
        <f>IF(Start!A32&gt;0,Start!A32," ")</f>
        <v xml:space="preserve"> </v>
      </c>
      <c r="B32" t="str">
        <f>IF(Start!A32&gt;0,LEFT(Start!B32, SEARCH(" ",Start!B32) - 1)," ")</f>
        <v xml:space="preserve"> </v>
      </c>
      <c r="D32" t="str">
        <f>IF(Start!C32&gt;0,Start!C32," ")</f>
        <v xml:space="preserve"> </v>
      </c>
      <c r="I32" t="str">
        <f>IF(Start!A32&gt;0,Start!D32," ")</f>
        <v xml:space="preserve"> </v>
      </c>
      <c r="J32" t="str">
        <f>IF(Start!A32&gt;0,Start!F32," ")</f>
        <v xml:space="preserve"> </v>
      </c>
      <c r="K32" t="str">
        <f>IF(Start!A32&gt;0,Start!G32," ")</f>
        <v xml:space="preserve"> </v>
      </c>
      <c r="L32" t="str">
        <f>IF(Start!A32&gt;0,Start!H32," ")</f>
        <v xml:space="preserve"> </v>
      </c>
      <c r="U32" t="str">
        <f>IF(Start!A32&gt;0,Start!I32," ")</f>
        <v xml:space="preserve"> </v>
      </c>
    </row>
    <row r="33" spans="1:21" x14ac:dyDescent="0.25">
      <c r="A33" t="str">
        <f>IF(Start!A33&gt;0,Start!A33," ")</f>
        <v xml:space="preserve"> </v>
      </c>
      <c r="B33" t="str">
        <f>IF(Start!A33&gt;0,LEFT(Start!B33, SEARCH(" ",Start!B33) - 1)," ")</f>
        <v xml:space="preserve"> </v>
      </c>
      <c r="D33" t="str">
        <f>IF(Start!C33&gt;0,Start!C33," ")</f>
        <v xml:space="preserve"> </v>
      </c>
      <c r="I33" t="str">
        <f>IF(Start!A33&gt;0,Start!D33," ")</f>
        <v xml:space="preserve"> </v>
      </c>
      <c r="J33" t="str">
        <f>IF(Start!A33&gt;0,Start!F33," ")</f>
        <v xml:space="preserve"> </v>
      </c>
      <c r="K33" t="str">
        <f>IF(Start!A33&gt;0,Start!G33," ")</f>
        <v xml:space="preserve"> </v>
      </c>
      <c r="L33" t="str">
        <f>IF(Start!A33&gt;0,Start!H33," ")</f>
        <v xml:space="preserve"> </v>
      </c>
      <c r="U33" t="str">
        <f>IF(Start!A33&gt;0,Start!I33," ")</f>
        <v xml:space="preserve"> </v>
      </c>
    </row>
    <row r="34" spans="1:21" x14ac:dyDescent="0.25">
      <c r="A34" t="str">
        <f>IF(Start!A34&gt;0,Start!A34," ")</f>
        <v xml:space="preserve"> </v>
      </c>
      <c r="B34" t="str">
        <f>IF(Start!A34&gt;0,LEFT(Start!B34, SEARCH(" ",Start!B34) - 1)," ")</f>
        <v xml:space="preserve"> </v>
      </c>
      <c r="D34" t="str">
        <f>IF(Start!C34&gt;0,Start!C34," ")</f>
        <v xml:space="preserve"> </v>
      </c>
      <c r="I34" t="str">
        <f>IF(Start!A34&gt;0,Start!D34," ")</f>
        <v xml:space="preserve"> </v>
      </c>
      <c r="J34" t="str">
        <f>IF(Start!A34&gt;0,Start!F34," ")</f>
        <v xml:space="preserve"> </v>
      </c>
      <c r="K34" t="str">
        <f>IF(Start!A34&gt;0,Start!G34," ")</f>
        <v xml:space="preserve"> </v>
      </c>
      <c r="L34" t="str">
        <f>IF(Start!A34&gt;0,Start!H34," ")</f>
        <v xml:space="preserve"> </v>
      </c>
      <c r="U34" t="str">
        <f>IF(Start!A34&gt;0,Start!I34," ")</f>
        <v xml:space="preserve"> </v>
      </c>
    </row>
    <row r="35" spans="1:21" x14ac:dyDescent="0.25">
      <c r="A35" t="str">
        <f>IF(Start!A35&gt;0,Start!A35," ")</f>
        <v xml:space="preserve"> </v>
      </c>
      <c r="B35" t="str">
        <f>IF(Start!A35&gt;0,LEFT(Start!B35, SEARCH(" ",Start!B35) - 1)," ")</f>
        <v xml:space="preserve"> </v>
      </c>
      <c r="D35" t="str">
        <f>IF(Start!C35&gt;0,Start!C35," ")</f>
        <v xml:space="preserve"> </v>
      </c>
      <c r="I35" t="str">
        <f>IF(Start!A35&gt;0,Start!D35," ")</f>
        <v xml:space="preserve"> </v>
      </c>
      <c r="J35" t="str">
        <f>IF(Start!A35&gt;0,Start!F35," ")</f>
        <v xml:space="preserve"> </v>
      </c>
      <c r="K35" t="str">
        <f>IF(Start!A35&gt;0,Start!G35," ")</f>
        <v xml:space="preserve"> </v>
      </c>
      <c r="L35" t="str">
        <f>IF(Start!A35&gt;0,Start!H35," ")</f>
        <v xml:space="preserve"> </v>
      </c>
      <c r="U35" t="str">
        <f>IF(Start!A35&gt;0,Start!I35," ")</f>
        <v xml:space="preserve"> </v>
      </c>
    </row>
    <row r="36" spans="1:21" x14ac:dyDescent="0.25">
      <c r="A36" t="str">
        <f>IF(Start!A36&gt;0,Start!A36," ")</f>
        <v xml:space="preserve"> </v>
      </c>
      <c r="B36" t="str">
        <f>IF(Start!A36&gt;0,LEFT(Start!B36, SEARCH(" ",Start!B36) - 1)," ")</f>
        <v xml:space="preserve"> </v>
      </c>
      <c r="D36" t="str">
        <f>IF(Start!C36&gt;0,Start!C36," ")</f>
        <v xml:space="preserve"> </v>
      </c>
      <c r="I36" t="str">
        <f>IF(Start!A36&gt;0,Start!D36," ")</f>
        <v xml:space="preserve"> </v>
      </c>
      <c r="J36" t="str">
        <f>IF(Start!A36&gt;0,Start!F36," ")</f>
        <v xml:space="preserve"> </v>
      </c>
      <c r="K36" t="str">
        <f>IF(Start!A36&gt;0,Start!G36," ")</f>
        <v xml:space="preserve"> </v>
      </c>
      <c r="L36" t="str">
        <f>IF(Start!A36&gt;0,Start!H36," ")</f>
        <v xml:space="preserve"> </v>
      </c>
      <c r="U36" t="str">
        <f>IF(Start!A36&gt;0,Start!I36," ")</f>
        <v xml:space="preserve"> </v>
      </c>
    </row>
    <row r="37" spans="1:21" x14ac:dyDescent="0.25">
      <c r="A37" t="str">
        <f>IF(Start!A37&gt;0,Start!A37," ")</f>
        <v xml:space="preserve"> </v>
      </c>
      <c r="B37" t="str">
        <f>IF(Start!A37&gt;0,LEFT(Start!B37, SEARCH(" ",Start!B37) - 1)," ")</f>
        <v xml:space="preserve"> </v>
      </c>
      <c r="D37" t="str">
        <f>IF(Start!C37&gt;0,Start!C37," ")</f>
        <v xml:space="preserve"> </v>
      </c>
      <c r="I37" t="str">
        <f>IF(Start!A37&gt;0,Start!D37," ")</f>
        <v xml:space="preserve"> </v>
      </c>
      <c r="J37" t="str">
        <f>IF(Start!A37&gt;0,Start!F37," ")</f>
        <v xml:space="preserve"> </v>
      </c>
      <c r="K37" t="str">
        <f>IF(Start!A37&gt;0,Start!G37," ")</f>
        <v xml:space="preserve"> </v>
      </c>
      <c r="L37" t="str">
        <f>IF(Start!A37&gt;0,Start!H37," ")</f>
        <v xml:space="preserve"> </v>
      </c>
      <c r="U37" t="str">
        <f>IF(Start!A37&gt;0,Start!I37," ")</f>
        <v xml:space="preserve"> </v>
      </c>
    </row>
    <row r="38" spans="1:21" x14ac:dyDescent="0.25">
      <c r="A38" t="str">
        <f>IF(Start!A38&gt;0,Start!A38," ")</f>
        <v xml:space="preserve"> </v>
      </c>
      <c r="B38" t="str">
        <f>IF(Start!A38&gt;0,LEFT(Start!B38, SEARCH(" ",Start!B38) - 1)," ")</f>
        <v xml:space="preserve"> </v>
      </c>
      <c r="D38" t="str">
        <f>IF(Start!C38&gt;0,Start!C38," ")</f>
        <v xml:space="preserve"> </v>
      </c>
      <c r="I38" t="str">
        <f>IF(Start!A38&gt;0,Start!D38," ")</f>
        <v xml:space="preserve"> </v>
      </c>
      <c r="J38" t="str">
        <f>IF(Start!A38&gt;0,Start!F38," ")</f>
        <v xml:space="preserve"> </v>
      </c>
      <c r="K38" t="str">
        <f>IF(Start!A38&gt;0,Start!G38," ")</f>
        <v xml:space="preserve"> </v>
      </c>
      <c r="L38" t="str">
        <f>IF(Start!A38&gt;0,Start!H38," ")</f>
        <v xml:space="preserve"> </v>
      </c>
      <c r="U38" t="str">
        <f>IF(Start!A38&gt;0,Start!I38," ")</f>
        <v xml:space="preserve"> </v>
      </c>
    </row>
    <row r="39" spans="1:21" x14ac:dyDescent="0.25">
      <c r="A39" t="str">
        <f>IF(Start!A39&gt;0,Start!A39," ")</f>
        <v xml:space="preserve"> </v>
      </c>
      <c r="B39" t="str">
        <f>IF(Start!A39&gt;0,LEFT(Start!B39, SEARCH(" ",Start!B39) - 1)," ")</f>
        <v xml:space="preserve"> </v>
      </c>
      <c r="D39" t="str">
        <f>IF(Start!C39&gt;0,Start!C39," ")</f>
        <v xml:space="preserve"> </v>
      </c>
      <c r="I39" t="str">
        <f>IF(Start!A39&gt;0,Start!D39," ")</f>
        <v xml:space="preserve"> </v>
      </c>
      <c r="J39" t="str">
        <f>IF(Start!A39&gt;0,Start!F39," ")</f>
        <v xml:space="preserve"> </v>
      </c>
      <c r="K39" t="str">
        <f>IF(Start!A39&gt;0,Start!G39," ")</f>
        <v xml:space="preserve"> </v>
      </c>
      <c r="L39" t="str">
        <f>IF(Start!A39&gt;0,Start!H39," ")</f>
        <v xml:space="preserve"> </v>
      </c>
      <c r="U39" t="str">
        <f>IF(Start!A39&gt;0,Start!I39," ")</f>
        <v xml:space="preserve"> </v>
      </c>
    </row>
    <row r="40" spans="1:21" x14ac:dyDescent="0.25">
      <c r="A40" t="str">
        <f>IF(Start!A40&gt;0,Start!A40," ")</f>
        <v xml:space="preserve"> </v>
      </c>
      <c r="B40" t="str">
        <f>IF(Start!A40&gt;0,LEFT(Start!B40, SEARCH(" ",Start!B40) - 1)," ")</f>
        <v xml:space="preserve"> </v>
      </c>
      <c r="D40" t="str">
        <f>IF(Start!C40&gt;0,Start!C40," ")</f>
        <v xml:space="preserve"> </v>
      </c>
      <c r="I40" t="str">
        <f>IF(Start!A40&gt;0,Start!D40," ")</f>
        <v xml:space="preserve"> </v>
      </c>
      <c r="J40" t="str">
        <f>IF(Start!A40&gt;0,Start!F40," ")</f>
        <v xml:space="preserve"> </v>
      </c>
      <c r="K40" t="str">
        <f>IF(Start!A40&gt;0,Start!G40," ")</f>
        <v xml:space="preserve"> </v>
      </c>
      <c r="L40" t="str">
        <f>IF(Start!A40&gt;0,Start!H40," ")</f>
        <v xml:space="preserve"> </v>
      </c>
      <c r="U40" t="str">
        <f>IF(Start!A40&gt;0,Start!I40," ")</f>
        <v xml:space="preserve"> </v>
      </c>
    </row>
    <row r="41" spans="1:21" x14ac:dyDescent="0.25">
      <c r="I41" t="str">
        <f>IF(Start!A42&gt;0,Start!D42," ")</f>
        <v xml:space="preserve"> </v>
      </c>
      <c r="J41" t="str">
        <f>IF(Start!A42&gt;0,Start!F42," ")</f>
        <v xml:space="preserve"> </v>
      </c>
      <c r="K41" t="str">
        <f>IF(Start!A42&gt;0,Start!G42," ")</f>
        <v xml:space="preserve"> </v>
      </c>
      <c r="L41" t="str">
        <f>IF(Start!A42&gt;0,Start!H42," ")</f>
        <v xml:space="preserve"> </v>
      </c>
      <c r="U41" t="str">
        <f>IF(Start!A42&gt;0,Start!I42," ")</f>
        <v xml:space="preserve"> </v>
      </c>
    </row>
    <row r="42" spans="1:21" x14ac:dyDescent="0.25">
      <c r="I42" t="str">
        <f>IF(Start!A43&gt;0,Start!D43," ")</f>
        <v xml:space="preserve"> </v>
      </c>
      <c r="J42" t="str">
        <f>IF(Start!A43&gt;0,Start!F43," ")</f>
        <v xml:space="preserve"> </v>
      </c>
      <c r="K42" t="str">
        <f>IF(Start!A43&gt;0,Start!G43," ")</f>
        <v xml:space="preserve"> </v>
      </c>
      <c r="L42" t="str">
        <f>IF(Start!A43&gt;0,Start!H43," ")</f>
        <v xml:space="preserve"> </v>
      </c>
      <c r="U42" t="str">
        <f>IF(Start!A43&gt;0,Start!I43," ")</f>
        <v xml:space="preserve"> </v>
      </c>
    </row>
    <row r="43" spans="1:21" x14ac:dyDescent="0.25">
      <c r="I43" t="str">
        <f>IF(Start!A44&gt;0,Start!D44," ")</f>
        <v xml:space="preserve"> </v>
      </c>
      <c r="J43" t="str">
        <f>IF(Start!A44&gt;0,Start!F44," ")</f>
        <v xml:space="preserve"> </v>
      </c>
      <c r="K43" t="str">
        <f>IF(Start!A44&gt;0,Start!G44," ")</f>
        <v xml:space="preserve"> </v>
      </c>
      <c r="L43" t="str">
        <f>IF(Start!A44&gt;0,Start!H44," ")</f>
        <v xml:space="preserve"> </v>
      </c>
      <c r="U43" t="str">
        <f>IF(Start!A44&gt;0,Start!I44," ")</f>
        <v xml:space="preserve"> </v>
      </c>
    </row>
    <row r="44" spans="1:21" x14ac:dyDescent="0.25">
      <c r="I44" t="str">
        <f>IF(Start!A45&gt;0,Start!D45," ")</f>
        <v xml:space="preserve"> </v>
      </c>
      <c r="J44" t="str">
        <f>IF(Start!A45&gt;0,Start!F45," ")</f>
        <v xml:space="preserve"> </v>
      </c>
      <c r="K44" t="str">
        <f>IF(Start!A45&gt;0,Start!G45," ")</f>
        <v xml:space="preserve"> </v>
      </c>
      <c r="L44" t="str">
        <f>IF(Start!A45&gt;0,Start!H45," ")</f>
        <v xml:space="preserve"> </v>
      </c>
      <c r="U44" t="str">
        <f>IF(Start!A45&gt;0,Start!I45," ")</f>
        <v xml:space="preserve"> </v>
      </c>
    </row>
    <row r="45" spans="1:21" x14ac:dyDescent="0.25">
      <c r="I45" t="str">
        <f>IF(Start!A46&gt;0,Start!D46," ")</f>
        <v xml:space="preserve"> </v>
      </c>
      <c r="J45" t="str">
        <f>IF(Start!A46&gt;0,Start!F46," ")</f>
        <v xml:space="preserve"> </v>
      </c>
      <c r="K45" t="str">
        <f>IF(Start!A46&gt;0,Start!G46," ")</f>
        <v xml:space="preserve"> </v>
      </c>
      <c r="L45" t="str">
        <f>IF(Start!A46&gt;0,Start!H46," ")</f>
        <v xml:space="preserve"> </v>
      </c>
      <c r="U45" t="str">
        <f>IF(Start!A46&gt;0,Start!I46," ")</f>
        <v xml:space="preserve"> </v>
      </c>
    </row>
    <row r="46" spans="1:21" x14ac:dyDescent="0.25">
      <c r="I46" t="str">
        <f>IF(Start!A47&gt;0,Start!D47," ")</f>
        <v xml:space="preserve"> </v>
      </c>
      <c r="J46" t="str">
        <f>IF(Start!A47&gt;0,Start!F47," ")</f>
        <v xml:space="preserve"> </v>
      </c>
      <c r="K46" t="str">
        <f>IF(Start!A47&gt;0,Start!G47," ")</f>
        <v xml:space="preserve"> </v>
      </c>
      <c r="L46" t="str">
        <f>IF(Start!A47&gt;0,Start!H47," ")</f>
        <v xml:space="preserve"> </v>
      </c>
      <c r="U46" t="str">
        <f>IF(Start!A47&gt;0,Start!I47," ")</f>
        <v xml:space="preserve"> </v>
      </c>
    </row>
    <row r="47" spans="1:21" x14ac:dyDescent="0.25">
      <c r="I47" t="str">
        <f>IF(Start!A48&gt;0,Start!D48," ")</f>
        <v xml:space="preserve"> </v>
      </c>
      <c r="J47" t="str">
        <f>IF(Start!A48&gt;0,Start!F48," ")</f>
        <v xml:space="preserve"> </v>
      </c>
      <c r="K47" t="str">
        <f>IF(Start!A48&gt;0,Start!G48," ")</f>
        <v xml:space="preserve"> </v>
      </c>
      <c r="L47" t="str">
        <f>IF(Start!A48&gt;0,Start!H48," ")</f>
        <v xml:space="preserve"> </v>
      </c>
      <c r="U47" t="str">
        <f>IF(Start!A48&gt;0,Start!I48," ")</f>
        <v xml:space="preserve"> </v>
      </c>
    </row>
    <row r="48" spans="1:21" x14ac:dyDescent="0.25">
      <c r="I48" t="str">
        <f>IF(Start!A49&gt;0,Start!D49," ")</f>
        <v xml:space="preserve"> </v>
      </c>
      <c r="J48" t="str">
        <f>IF(Start!A49&gt;0,Start!F49," ")</f>
        <v xml:space="preserve"> </v>
      </c>
      <c r="K48" t="str">
        <f>IF(Start!A49&gt;0,Start!G49," ")</f>
        <v xml:space="preserve"> </v>
      </c>
      <c r="L48" t="str">
        <f>IF(Start!A49&gt;0,Start!H49," ")</f>
        <v xml:space="preserve"> </v>
      </c>
      <c r="U48" t="str">
        <f>IF(Start!A49&gt;0,Start!I49," ")</f>
        <v xml:space="preserve"> </v>
      </c>
    </row>
    <row r="49" spans="9:21" x14ac:dyDescent="0.25">
      <c r="I49" t="str">
        <f>IF(Start!A50&gt;0,Start!D50," ")</f>
        <v xml:space="preserve"> </v>
      </c>
      <c r="J49" t="str">
        <f>IF(Start!A50&gt;0,Start!F50," ")</f>
        <v xml:space="preserve"> </v>
      </c>
      <c r="K49" t="str">
        <f>IF(Start!A50&gt;0,Start!G50," ")</f>
        <v xml:space="preserve"> </v>
      </c>
      <c r="L49" t="str">
        <f>IF(Start!A50&gt;0,Start!H50," ")</f>
        <v xml:space="preserve"> </v>
      </c>
      <c r="U49" t="str">
        <f>IF(Start!A50&gt;0,Start!I50," ")</f>
        <v xml:space="preserve"> </v>
      </c>
    </row>
    <row r="50" spans="9:21" x14ac:dyDescent="0.25">
      <c r="I50" t="str">
        <f>IF(Start!A51&gt;0,Start!D51," ")</f>
        <v xml:space="preserve"> </v>
      </c>
      <c r="J50" t="str">
        <f>IF(Start!A51&gt;0,Start!F51," ")</f>
        <v xml:space="preserve"> </v>
      </c>
      <c r="K50" t="str">
        <f>IF(Start!A51&gt;0,Start!G51," ")</f>
        <v xml:space="preserve"> </v>
      </c>
      <c r="L50" t="str">
        <f>IF(Start!A51&gt;0,Start!H51," ")</f>
        <v xml:space="preserve"> </v>
      </c>
      <c r="U50" t="str">
        <f>IF(Start!A51&gt;0,Start!I51," ")</f>
        <v xml:space="preserve"> </v>
      </c>
    </row>
    <row r="51" spans="9:21" x14ac:dyDescent="0.25">
      <c r="I51" t="str">
        <f>IF(Start!A52&gt;0,Start!D52," ")</f>
        <v xml:space="preserve"> </v>
      </c>
      <c r="J51" t="str">
        <f>IF(Start!A52&gt;0,Start!F52," ")</f>
        <v xml:space="preserve"> </v>
      </c>
      <c r="K51" t="str">
        <f>IF(Start!A52&gt;0,Start!G52," ")</f>
        <v xml:space="preserve"> </v>
      </c>
      <c r="L51" t="str">
        <f>IF(Start!A52&gt;0,Start!H52," ")</f>
        <v xml:space="preserve"> </v>
      </c>
      <c r="U51" t="str">
        <f>IF(Start!A52&gt;0,Start!I52," ")</f>
        <v xml:space="preserve"> </v>
      </c>
    </row>
    <row r="52" spans="9:21" x14ac:dyDescent="0.25">
      <c r="I52" t="str">
        <f>IF(Start!A53&gt;0,Start!D53," ")</f>
        <v xml:space="preserve"> </v>
      </c>
      <c r="J52" t="str">
        <f>IF(Start!A53&gt;0,Start!F53," ")</f>
        <v xml:space="preserve"> </v>
      </c>
      <c r="K52" t="str">
        <f>IF(Start!A53&gt;0,Start!G53," ")</f>
        <v xml:space="preserve"> </v>
      </c>
      <c r="L52" t="str">
        <f>IF(Start!A53&gt;0,Start!H53," ")</f>
        <v xml:space="preserve"> </v>
      </c>
      <c r="U52" t="str">
        <f>IF(Start!A53&gt;0,Start!I53," ")</f>
        <v xml:space="preserve"> </v>
      </c>
    </row>
    <row r="53" spans="9:21" x14ac:dyDescent="0.25">
      <c r="I53" t="str">
        <f>IF(Start!A54&gt;0,Start!D54," ")</f>
        <v xml:space="preserve"> </v>
      </c>
      <c r="J53" t="str">
        <f>IF(Start!A54&gt;0,Start!F54," ")</f>
        <v xml:space="preserve"> </v>
      </c>
      <c r="K53" t="str">
        <f>IF(Start!A54&gt;0,Start!G54," ")</f>
        <v xml:space="preserve"> </v>
      </c>
      <c r="L53" t="str">
        <f>IF(Start!A54&gt;0,Start!H54," ")</f>
        <v xml:space="preserve"> </v>
      </c>
      <c r="U53" t="str">
        <f>IF(Start!A54&gt;0,Start!I54," ")</f>
        <v xml:space="preserve"> </v>
      </c>
    </row>
    <row r="54" spans="9:21" x14ac:dyDescent="0.25">
      <c r="I54" t="str">
        <f>IF(Start!A55&gt;0,Start!D55," ")</f>
        <v xml:space="preserve"> </v>
      </c>
      <c r="J54" t="str">
        <f>IF(Start!A55&gt;0,Start!F55," ")</f>
        <v xml:space="preserve"> </v>
      </c>
      <c r="K54" t="str">
        <f>IF(Start!A55&gt;0,Start!G55," ")</f>
        <v xml:space="preserve"> </v>
      </c>
      <c r="L54" t="str">
        <f>IF(Start!A55&gt;0,Start!H55," ")</f>
        <v xml:space="preserve"> </v>
      </c>
      <c r="U54" t="str">
        <f>IF(Start!A55&gt;0,Start!I55," ")</f>
        <v xml:space="preserve"> </v>
      </c>
    </row>
    <row r="55" spans="9:21" x14ac:dyDescent="0.25">
      <c r="I55" t="str">
        <f>IF(Start!A56&gt;0,Start!D56," ")</f>
        <v xml:space="preserve"> </v>
      </c>
      <c r="J55" t="str">
        <f>IF(Start!A56&gt;0,Start!F56," ")</f>
        <v xml:space="preserve"> </v>
      </c>
      <c r="K55" t="str">
        <f>IF(Start!A56&gt;0,Start!G56," ")</f>
        <v xml:space="preserve"> </v>
      </c>
      <c r="L55" t="str">
        <f>IF(Start!A56&gt;0,Start!H56," ")</f>
        <v xml:space="preserve"> </v>
      </c>
      <c r="U55" t="str">
        <f>IF(Start!A56&gt;0,Start!I56," ")</f>
        <v xml:space="preserve"> </v>
      </c>
    </row>
    <row r="56" spans="9:21" x14ac:dyDescent="0.25">
      <c r="I56" t="str">
        <f>IF(Start!A57&gt;0,Start!D57," ")</f>
        <v xml:space="preserve"> </v>
      </c>
      <c r="J56" t="str">
        <f>IF(Start!A57&gt;0,Start!F57," ")</f>
        <v xml:space="preserve"> </v>
      </c>
      <c r="K56" t="str">
        <f>IF(Start!A57&gt;0,Start!G57," ")</f>
        <v xml:space="preserve"> </v>
      </c>
      <c r="L56" t="str">
        <f>IF(Start!A57&gt;0,Start!H57," ")</f>
        <v xml:space="preserve"> </v>
      </c>
      <c r="U56" t="str">
        <f>IF(Start!A57&gt;0,Start!I57," ")</f>
        <v xml:space="preserve"> </v>
      </c>
    </row>
    <row r="57" spans="9:21" x14ac:dyDescent="0.25">
      <c r="I57" t="str">
        <f>IF(Start!A58&gt;0,Start!D58," ")</f>
        <v xml:space="preserve"> </v>
      </c>
      <c r="J57" t="str">
        <f>IF(Start!A58&gt;0,Start!F58," ")</f>
        <v xml:space="preserve"> </v>
      </c>
      <c r="K57" t="str">
        <f>IF(Start!A58&gt;0,Start!G58," ")</f>
        <v xml:space="preserve"> </v>
      </c>
      <c r="L57" t="str">
        <f>IF(Start!A58&gt;0,Start!H58," ")</f>
        <v xml:space="preserve"> </v>
      </c>
      <c r="U57" t="str">
        <f>IF(Start!A58&gt;0,Start!I58," ")</f>
        <v xml:space="preserve"> </v>
      </c>
    </row>
    <row r="58" spans="9:21" x14ac:dyDescent="0.25">
      <c r="I58" t="str">
        <f>IF(Start!A59&gt;0,Start!D59," ")</f>
        <v xml:space="preserve"> </v>
      </c>
      <c r="J58" t="str">
        <f>IF(Start!A59&gt;0,Start!F59," ")</f>
        <v xml:space="preserve"> </v>
      </c>
      <c r="K58" t="str">
        <f>IF(Start!A59&gt;0,Start!G59," ")</f>
        <v xml:space="preserve"> </v>
      </c>
      <c r="L58" t="str">
        <f>IF(Start!A59&gt;0,Start!H59," ")</f>
        <v xml:space="preserve"> </v>
      </c>
      <c r="U58" t="str">
        <f>IF(Start!A59&gt;0,Start!I59," ")</f>
        <v xml:space="preserve"> </v>
      </c>
    </row>
    <row r="59" spans="9:21" x14ac:dyDescent="0.25">
      <c r="I59" t="str">
        <f>IF(Start!A60&gt;0,Start!D60," ")</f>
        <v xml:space="preserve"> </v>
      </c>
      <c r="J59" t="str">
        <f>IF(Start!A60&gt;0,Start!F60," ")</f>
        <v xml:space="preserve"> </v>
      </c>
      <c r="K59" t="str">
        <f>IF(Start!A60&gt;0,Start!G60," ")</f>
        <v xml:space="preserve"> </v>
      </c>
      <c r="L59" t="str">
        <f>IF(Start!A60&gt;0,Start!H60," ")</f>
        <v xml:space="preserve"> </v>
      </c>
      <c r="U59" t="str">
        <f>IF(Start!A60&gt;0,Start!I60," ")</f>
        <v xml:space="preserve"> </v>
      </c>
    </row>
    <row r="60" spans="9:21" x14ac:dyDescent="0.25">
      <c r="I60" t="str">
        <f>IF(Start!A61&gt;0,Start!D61," ")</f>
        <v xml:space="preserve"> </v>
      </c>
      <c r="J60" t="str">
        <f>IF(Start!A61&gt;0,Start!F61," ")</f>
        <v xml:space="preserve"> </v>
      </c>
      <c r="K60" t="str">
        <f>IF(Start!A61&gt;0,Start!G61," ")</f>
        <v xml:space="preserve"> </v>
      </c>
      <c r="L60" t="str">
        <f>IF(Start!A61&gt;0,Start!H61," ")</f>
        <v xml:space="preserve"> </v>
      </c>
      <c r="U60" t="str">
        <f>IF(Start!A61&gt;0,Start!I61," ")</f>
        <v xml:space="preserve"> </v>
      </c>
    </row>
    <row r="61" spans="9:21" x14ac:dyDescent="0.25">
      <c r="I61" t="str">
        <f>IF(Start!A62&gt;0,Start!D62," ")</f>
        <v xml:space="preserve"> </v>
      </c>
      <c r="J61" t="str">
        <f>IF(Start!A62&gt;0,Start!F62," ")</f>
        <v xml:space="preserve"> </v>
      </c>
      <c r="K61" t="str">
        <f>IF(Start!A62&gt;0,Start!G62," ")</f>
        <v xml:space="preserve"> </v>
      </c>
      <c r="L61" t="str">
        <f>IF(Start!A62&gt;0,Start!H62," ")</f>
        <v xml:space="preserve"> </v>
      </c>
      <c r="U61" t="str">
        <f>IF(Start!A62&gt;0,Start!I62," ")</f>
        <v xml:space="preserve"> </v>
      </c>
    </row>
    <row r="62" spans="9:21" x14ac:dyDescent="0.25">
      <c r="I62" t="str">
        <f>IF(Start!A63&gt;0,Start!D63," ")</f>
        <v xml:space="preserve"> </v>
      </c>
      <c r="J62" t="str">
        <f>IF(Start!A63&gt;0,Start!F63," ")</f>
        <v xml:space="preserve"> </v>
      </c>
      <c r="K62" t="str">
        <f>IF(Start!A63&gt;0,Start!G63," ")</f>
        <v xml:space="preserve"> </v>
      </c>
      <c r="L62" t="str">
        <f>IF(Start!A63&gt;0,Start!H63," ")</f>
        <v xml:space="preserve"> </v>
      </c>
      <c r="U62" t="str">
        <f>IF(Start!A63&gt;0,Start!I63," ")</f>
        <v xml:space="preserve"> </v>
      </c>
    </row>
    <row r="63" spans="9:21" x14ac:dyDescent="0.25">
      <c r="I63" t="str">
        <f>IF(Start!A64&gt;0,Start!D64," ")</f>
        <v xml:space="preserve"> </v>
      </c>
      <c r="J63" t="str">
        <f>IF(Start!A64&gt;0,Start!F64," ")</f>
        <v xml:space="preserve"> </v>
      </c>
      <c r="K63" t="str">
        <f>IF(Start!A64&gt;0,Start!G64," ")</f>
        <v xml:space="preserve"> </v>
      </c>
      <c r="L63" t="str">
        <f>IF(Start!A64&gt;0,Start!H64," ")</f>
        <v xml:space="preserve"> </v>
      </c>
      <c r="U63" t="str">
        <f>IF(Start!A64&gt;0,Start!I64," ")</f>
        <v xml:space="preserve"> </v>
      </c>
    </row>
    <row r="64" spans="9:21" x14ac:dyDescent="0.25">
      <c r="I64" t="str">
        <f>IF(Start!A65&gt;0,Start!D65," ")</f>
        <v xml:space="preserve"> </v>
      </c>
      <c r="J64" t="str">
        <f>IF(Start!A65&gt;0,Start!F65," ")</f>
        <v xml:space="preserve"> </v>
      </c>
      <c r="K64" t="str">
        <f>IF(Start!A65&gt;0,Start!G65," ")</f>
        <v xml:space="preserve"> </v>
      </c>
      <c r="L64" t="str">
        <f>IF(Start!A65&gt;0,Start!H65," ")</f>
        <v xml:space="preserve"> </v>
      </c>
      <c r="U64" t="str">
        <f>IF(Start!A65&gt;0,Start!I65," ")</f>
        <v xml:space="preserve"> </v>
      </c>
    </row>
    <row r="65" spans="9:21" x14ac:dyDescent="0.25">
      <c r="I65" t="str">
        <f>IF(Start!A66&gt;0,Start!D66," ")</f>
        <v xml:space="preserve"> </v>
      </c>
      <c r="J65" t="str">
        <f>IF(Start!A66&gt;0,Start!F66," ")</f>
        <v xml:space="preserve"> </v>
      </c>
      <c r="K65" t="str">
        <f>IF(Start!A66&gt;0,Start!G66," ")</f>
        <v xml:space="preserve"> </v>
      </c>
      <c r="L65" t="str">
        <f>IF(Start!A66&gt;0,Start!H66," ")</f>
        <v xml:space="preserve"> </v>
      </c>
      <c r="U65" t="str">
        <f>IF(Start!A66&gt;0,Start!I66," ")</f>
        <v xml:space="preserve"> </v>
      </c>
    </row>
    <row r="66" spans="9:21" x14ac:dyDescent="0.25">
      <c r="I66" t="str">
        <f>IF(Start!A67&gt;0,Start!D67," ")</f>
        <v xml:space="preserve"> </v>
      </c>
      <c r="J66" t="str">
        <f>IF(Start!A67&gt;0,Start!F67," ")</f>
        <v xml:space="preserve"> </v>
      </c>
      <c r="K66" t="str">
        <f>IF(Start!A67&gt;0,Start!G67," ")</f>
        <v xml:space="preserve"> </v>
      </c>
      <c r="L66" t="str">
        <f>IF(Start!A67&gt;0,Start!H67," ")</f>
        <v xml:space="preserve"> </v>
      </c>
      <c r="U66" t="str">
        <f>IF(Start!A67&gt;0,Start!I67," ")</f>
        <v xml:space="preserve"> </v>
      </c>
    </row>
    <row r="67" spans="9:21" x14ac:dyDescent="0.25">
      <c r="I67" t="str">
        <f>IF(Start!A68&gt;0,Start!D68," ")</f>
        <v xml:space="preserve"> </v>
      </c>
      <c r="J67" t="str">
        <f>IF(Start!A68&gt;0,Start!F68," ")</f>
        <v xml:space="preserve"> </v>
      </c>
      <c r="K67" t="str">
        <f>IF(Start!A68&gt;0,Start!G68," ")</f>
        <v xml:space="preserve"> </v>
      </c>
      <c r="L67" t="str">
        <f>IF(Start!A68&gt;0,Start!H68," ")</f>
        <v xml:space="preserve"> </v>
      </c>
      <c r="U67" t="str">
        <f>IF(Start!A68&gt;0,Start!I68," ")</f>
        <v xml:space="preserve"> </v>
      </c>
    </row>
    <row r="68" spans="9:21" x14ac:dyDescent="0.25">
      <c r="I68" t="str">
        <f>IF(Start!A69&gt;0,Start!D69," ")</f>
        <v xml:space="preserve"> </v>
      </c>
      <c r="J68" t="str">
        <f>IF(Start!A69&gt;0,Start!F69," ")</f>
        <v xml:space="preserve"> </v>
      </c>
      <c r="K68" t="str">
        <f>IF(Start!A69&gt;0,Start!G69," ")</f>
        <v xml:space="preserve"> </v>
      </c>
      <c r="L68" t="str">
        <f>IF(Start!A69&gt;0,Start!H69," ")</f>
        <v xml:space="preserve"> </v>
      </c>
      <c r="U68" t="str">
        <f>IF(Start!A69&gt;0,Start!I69," ")</f>
        <v xml:space="preserve"> </v>
      </c>
    </row>
    <row r="69" spans="9:21" x14ac:dyDescent="0.25">
      <c r="I69" t="str">
        <f>IF(Start!A70&gt;0,Start!D70," ")</f>
        <v xml:space="preserve"> </v>
      </c>
      <c r="J69" t="str">
        <f>IF(Start!A70&gt;0,Start!F70," ")</f>
        <v xml:space="preserve"> </v>
      </c>
      <c r="K69" t="str">
        <f>IF(Start!A70&gt;0,Start!G70," ")</f>
        <v xml:space="preserve"> </v>
      </c>
      <c r="L69" t="str">
        <f>IF(Start!A70&gt;0,Start!H70," ")</f>
        <v xml:space="preserve"> </v>
      </c>
      <c r="U69" t="str">
        <f>IF(Start!A70&gt;0,Start!I70," ")</f>
        <v xml:space="preserve"> </v>
      </c>
    </row>
    <row r="70" spans="9:21" x14ac:dyDescent="0.25">
      <c r="I70" t="str">
        <f>IF(Start!A71&gt;0,Start!D71," ")</f>
        <v xml:space="preserve"> </v>
      </c>
      <c r="J70" t="str">
        <f>IF(Start!A71&gt;0,Start!F71," ")</f>
        <v xml:space="preserve"> </v>
      </c>
      <c r="K70" t="str">
        <f>IF(Start!A71&gt;0,Start!G71," ")</f>
        <v xml:space="preserve"> </v>
      </c>
      <c r="L70" t="str">
        <f>IF(Start!A71&gt;0,Start!H71," ")</f>
        <v xml:space="preserve"> </v>
      </c>
      <c r="U70" t="str">
        <f>IF(Start!A71&gt;0,Start!I71," ")</f>
        <v xml:space="preserve"> </v>
      </c>
    </row>
    <row r="71" spans="9:21" x14ac:dyDescent="0.25">
      <c r="I71" t="str">
        <f>IF(Start!A72&gt;0,Start!D72," ")</f>
        <v xml:space="preserve"> </v>
      </c>
      <c r="J71" t="str">
        <f>IF(Start!A72&gt;0,Start!F72," ")</f>
        <v xml:space="preserve"> </v>
      </c>
      <c r="K71" t="str">
        <f>IF(Start!A72&gt;0,Start!G72," ")</f>
        <v xml:space="preserve"> </v>
      </c>
      <c r="L71" t="str">
        <f>IF(Start!A72&gt;0,Start!H72," ")</f>
        <v xml:space="preserve"> </v>
      </c>
      <c r="U71" t="str">
        <f>IF(Start!A72&gt;0,Start!I72," ")</f>
        <v xml:space="preserve"> </v>
      </c>
    </row>
    <row r="72" spans="9:21" x14ac:dyDescent="0.25">
      <c r="I72" t="str">
        <f>IF(Start!A73&gt;0,Start!D73," ")</f>
        <v xml:space="preserve"> </v>
      </c>
      <c r="J72" t="str">
        <f>IF(Start!A73&gt;0,Start!F73," ")</f>
        <v xml:space="preserve"> </v>
      </c>
      <c r="K72" t="str">
        <f>IF(Start!A73&gt;0,Start!G73," ")</f>
        <v xml:space="preserve"> </v>
      </c>
      <c r="L72" t="str">
        <f>IF(Start!A73&gt;0,Start!H73," ")</f>
        <v xml:space="preserve"> </v>
      </c>
      <c r="U72" t="str">
        <f>IF(Start!A73&gt;0,Start!I73," ")</f>
        <v xml:space="preserve"> </v>
      </c>
    </row>
    <row r="73" spans="9:21" x14ac:dyDescent="0.25">
      <c r="I73" t="str">
        <f>IF(Start!A74&gt;0,Start!D74," ")</f>
        <v xml:space="preserve"> </v>
      </c>
      <c r="J73" t="str">
        <f>IF(Start!A74&gt;0,Start!F74," ")</f>
        <v xml:space="preserve"> </v>
      </c>
      <c r="K73" t="str">
        <f>IF(Start!A74&gt;0,Start!G74," ")</f>
        <v xml:space="preserve"> </v>
      </c>
      <c r="L73" t="str">
        <f>IF(Start!A74&gt;0,Start!H74," ")</f>
        <v xml:space="preserve"> </v>
      </c>
      <c r="U73" t="str">
        <f>IF(Start!A74&gt;0,Start!I74," ")</f>
        <v xml:space="preserve"> </v>
      </c>
    </row>
    <row r="74" spans="9:21" x14ac:dyDescent="0.25">
      <c r="I74" t="str">
        <f>IF(Start!A75&gt;0,Start!D75," ")</f>
        <v xml:space="preserve"> </v>
      </c>
      <c r="J74" t="str">
        <f>IF(Start!A75&gt;0,Start!F75," ")</f>
        <v xml:space="preserve"> </v>
      </c>
      <c r="K74" t="str">
        <f>IF(Start!A75&gt;0,Start!G75," ")</f>
        <v xml:space="preserve"> </v>
      </c>
      <c r="L74" t="str">
        <f>IF(Start!A75&gt;0,Start!H75," ")</f>
        <v xml:space="preserve"> </v>
      </c>
      <c r="U74" t="str">
        <f>IF(Start!A75&gt;0,Start!I75," ")</f>
        <v xml:space="preserve"> </v>
      </c>
    </row>
    <row r="75" spans="9:21" x14ac:dyDescent="0.25">
      <c r="I75" t="str">
        <f>IF(Start!A76&gt;0,Start!D76," ")</f>
        <v xml:space="preserve"> </v>
      </c>
      <c r="J75" t="str">
        <f>IF(Start!A76&gt;0,Start!F76," ")</f>
        <v xml:space="preserve"> </v>
      </c>
      <c r="K75" t="str">
        <f>IF(Start!A76&gt;0,Start!G76," ")</f>
        <v xml:space="preserve"> </v>
      </c>
      <c r="L75" t="str">
        <f>IF(Start!A76&gt;0,Start!H76," ")</f>
        <v xml:space="preserve"> </v>
      </c>
      <c r="U75" t="str">
        <f>IF(Start!A76&gt;0,Start!I76," ")</f>
        <v xml:space="preserve"> </v>
      </c>
    </row>
    <row r="76" spans="9:21" x14ac:dyDescent="0.25">
      <c r="I76" t="str">
        <f>IF(Start!A77&gt;0,Start!D77," ")</f>
        <v xml:space="preserve"> </v>
      </c>
      <c r="J76" t="str">
        <f>IF(Start!A77&gt;0,Start!F77," ")</f>
        <v xml:space="preserve"> </v>
      </c>
      <c r="K76" t="str">
        <f>IF(Start!A77&gt;0,Start!G77," ")</f>
        <v xml:space="preserve"> </v>
      </c>
      <c r="L76" t="str">
        <f>IF(Start!A77&gt;0,Start!H77," ")</f>
        <v xml:space="preserve"> </v>
      </c>
      <c r="U76" t="str">
        <f>IF(Start!A77&gt;0,Start!I77," ")</f>
        <v xml:space="preserve"> </v>
      </c>
    </row>
    <row r="77" spans="9:21" x14ac:dyDescent="0.25">
      <c r="I77" t="str">
        <f>IF(Start!A78&gt;0,Start!D78," ")</f>
        <v xml:space="preserve"> </v>
      </c>
      <c r="J77" t="str">
        <f>IF(Start!A78&gt;0,Start!F78," ")</f>
        <v xml:space="preserve"> </v>
      </c>
      <c r="K77" t="str">
        <f>IF(Start!A78&gt;0,Start!G78," ")</f>
        <v xml:space="preserve"> </v>
      </c>
      <c r="L77" t="str">
        <f>IF(Start!A78&gt;0,Start!H78," ")</f>
        <v xml:space="preserve"> </v>
      </c>
      <c r="U77" t="str">
        <f>IF(Start!A78&gt;0,Start!I78," ")</f>
        <v xml:space="preserve"> </v>
      </c>
    </row>
    <row r="78" spans="9:21" x14ac:dyDescent="0.25">
      <c r="I78" t="str">
        <f>IF(Start!A79&gt;0,Start!D79," ")</f>
        <v xml:space="preserve"> </v>
      </c>
      <c r="J78" t="str">
        <f>IF(Start!A79&gt;0,Start!F79," ")</f>
        <v xml:space="preserve"> </v>
      </c>
      <c r="K78" t="str">
        <f>IF(Start!A79&gt;0,Start!G79," ")</f>
        <v xml:space="preserve"> </v>
      </c>
      <c r="L78" t="str">
        <f>IF(Start!A79&gt;0,Start!H79," ")</f>
        <v xml:space="preserve"> </v>
      </c>
      <c r="U78" t="str">
        <f>IF(Start!A79&gt;0,Start!I79," ")</f>
        <v xml:space="preserve"> </v>
      </c>
    </row>
    <row r="79" spans="9:21" x14ac:dyDescent="0.25">
      <c r="I79" t="str">
        <f>IF(Start!A80&gt;0,Start!D80," ")</f>
        <v xml:space="preserve"> </v>
      </c>
      <c r="J79" t="str">
        <f>IF(Start!A80&gt;0,Start!F80," ")</f>
        <v xml:space="preserve"> </v>
      </c>
      <c r="K79" t="str">
        <f>IF(Start!A80&gt;0,Start!G80," ")</f>
        <v xml:space="preserve"> </v>
      </c>
      <c r="L79" t="str">
        <f>IF(Start!A80&gt;0,Start!H80," ")</f>
        <v xml:space="preserve"> </v>
      </c>
      <c r="U79" t="str">
        <f>IF(Start!A80&gt;0,Start!I80," ")</f>
        <v xml:space="preserve"> </v>
      </c>
    </row>
    <row r="80" spans="9:21" x14ac:dyDescent="0.25">
      <c r="I80" t="str">
        <f>IF(Start!A81&gt;0,Start!D81," ")</f>
        <v xml:space="preserve"> </v>
      </c>
      <c r="J80" t="str">
        <f>IF(Start!A81&gt;0,Start!F81," ")</f>
        <v xml:space="preserve"> </v>
      </c>
      <c r="K80" t="str">
        <f>IF(Start!A81&gt;0,Start!G81," ")</f>
        <v xml:space="preserve"> </v>
      </c>
      <c r="L80" t="str">
        <f>IF(Start!A81&gt;0,Start!H81," ")</f>
        <v xml:space="preserve"> </v>
      </c>
      <c r="U80" t="str">
        <f>IF(Start!A81&gt;0,Start!I81," ")</f>
        <v xml:space="preserve"> 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Handleiding</vt:lpstr>
      <vt:lpstr>Start</vt:lpstr>
      <vt:lpstr>Solo</vt:lpstr>
      <vt:lpstr>Duet</vt:lpstr>
      <vt:lpstr>Team</vt:lpstr>
      <vt:lpstr>Combo</vt:lpstr>
      <vt:lpstr>Registration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jettie</dc:creator>
  <cp:lastModifiedBy>Micha de Heij</cp:lastModifiedBy>
  <cp:lastPrinted>2013-10-20T13:04:16Z</cp:lastPrinted>
  <dcterms:created xsi:type="dcterms:W3CDTF">2013-10-20T12:45:15Z</dcterms:created>
  <dcterms:modified xsi:type="dcterms:W3CDTF">2026-05-12T12:12:38Z</dcterms:modified>
</cp:coreProperties>
</file>